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0 WEBS\UD Alzira\"/>
    </mc:Choice>
  </mc:AlternateContent>
  <xr:revisionPtr revIDLastSave="0" documentId="13_ncr:1_{5158B721-D8ED-40E8-9AF2-4E82C58CF816}" xr6:coauthVersionLast="47" xr6:coauthVersionMax="47" xr10:uidLastSave="{00000000-0000-0000-0000-000000000000}"/>
  <bookViews>
    <workbookView xWindow="-108" yWindow="-108" windowWidth="23256" windowHeight="12576" tabRatio="925" activeTab="1" xr2:uid="{00000000-000D-0000-FFFF-FFFF00000000}"/>
  </bookViews>
  <sheets>
    <sheet name="HISTÒRIC sols lliga" sheetId="30" r:id="rId1"/>
    <sheet name="HISTÒRIC" sheetId="34" r:id="rId2"/>
    <sheet name="U.E. ALZIRA" sheetId="5" r:id="rId3"/>
    <sheet name="Penals" sheetId="32" r:id="rId4"/>
    <sheet name="Gols marcats" sheetId="17" r:id="rId5"/>
    <sheet name="Gols encaixats" sheetId="23" r:id="rId6"/>
    <sheet name="G.m.casa" sheetId="26" r:id="rId7"/>
    <sheet name="G.e.casa" sheetId="27" r:id="rId8"/>
    <sheet name="G.m.fora" sheetId="28" r:id="rId9"/>
    <sheet name="G.e.fora" sheetId="25" r:id="rId10"/>
    <sheet name="Classificacions" sheetId="20" r:id="rId11"/>
  </sheets>
  <definedNames>
    <definedName name="_xlnm.Print_Area" localSheetId="4">'Gols marcats'!$1:$1048576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34" l="1"/>
  <c r="C164" i="34"/>
  <c r="D164" i="34"/>
  <c r="E164" i="34"/>
  <c r="F164" i="34"/>
  <c r="G164" i="34"/>
  <c r="H164" i="34"/>
  <c r="I164" i="34"/>
  <c r="J164" i="34"/>
  <c r="K164" i="34"/>
  <c r="L164" i="34"/>
  <c r="M164" i="34"/>
  <c r="N164" i="34"/>
  <c r="O164" i="34"/>
  <c r="P164" i="34"/>
  <c r="Q164" i="34"/>
  <c r="R164" i="34"/>
  <c r="S164" i="34"/>
  <c r="T164" i="34"/>
  <c r="U164" i="34"/>
  <c r="V164" i="34"/>
  <c r="D165" i="34"/>
  <c r="E165" i="34"/>
  <c r="F165" i="34"/>
  <c r="G165" i="34"/>
  <c r="H165" i="34"/>
  <c r="I165" i="34"/>
  <c r="J165" i="34"/>
  <c r="K165" i="34"/>
  <c r="L165" i="34"/>
  <c r="M165" i="34"/>
  <c r="N165" i="34"/>
  <c r="O165" i="34"/>
  <c r="P165" i="34"/>
  <c r="Q165" i="34"/>
  <c r="R165" i="34"/>
  <c r="S165" i="34"/>
  <c r="T165" i="34"/>
  <c r="U165" i="34"/>
  <c r="V165" i="34"/>
  <c r="C165" i="34"/>
  <c r="C114" i="34"/>
  <c r="D114" i="34"/>
  <c r="E114" i="34"/>
  <c r="F114" i="34"/>
  <c r="G114" i="34"/>
  <c r="H114" i="34"/>
  <c r="I114" i="34"/>
  <c r="J114" i="34"/>
  <c r="K114" i="34"/>
  <c r="L114" i="34"/>
  <c r="M114" i="34"/>
  <c r="N114" i="34"/>
  <c r="O114" i="34"/>
  <c r="P114" i="34"/>
  <c r="Q114" i="34"/>
  <c r="R114" i="34"/>
  <c r="S114" i="34"/>
  <c r="T114" i="34"/>
  <c r="U114" i="34"/>
  <c r="V114" i="34"/>
  <c r="C115" i="34"/>
  <c r="D115" i="34"/>
  <c r="E115" i="34"/>
  <c r="F115" i="34"/>
  <c r="G115" i="34"/>
  <c r="H115" i="34"/>
  <c r="I115" i="34"/>
  <c r="J115" i="34"/>
  <c r="K115" i="34"/>
  <c r="M115" i="34"/>
  <c r="N115" i="34"/>
  <c r="O115" i="34"/>
  <c r="P115" i="34"/>
  <c r="Q115" i="34"/>
  <c r="R115" i="34"/>
  <c r="S115" i="34"/>
  <c r="T115" i="34"/>
  <c r="U115" i="34"/>
  <c r="V115" i="34"/>
  <c r="C116" i="34"/>
  <c r="D116" i="34"/>
  <c r="E116" i="34"/>
  <c r="F116" i="34"/>
  <c r="G116" i="34"/>
  <c r="H116" i="34"/>
  <c r="I116" i="34"/>
  <c r="J116" i="34"/>
  <c r="K116" i="34"/>
  <c r="M116" i="34"/>
  <c r="N116" i="34"/>
  <c r="O116" i="34"/>
  <c r="P116" i="34"/>
  <c r="Q116" i="34"/>
  <c r="R116" i="34"/>
  <c r="S116" i="34"/>
  <c r="T116" i="34"/>
  <c r="U116" i="34"/>
  <c r="V116" i="34"/>
  <c r="D113" i="34"/>
  <c r="E113" i="34"/>
  <c r="F113" i="34"/>
  <c r="G113" i="34"/>
  <c r="H113" i="34"/>
  <c r="I113" i="34"/>
  <c r="J113" i="34"/>
  <c r="K113" i="34"/>
  <c r="M113" i="34"/>
  <c r="N113" i="34"/>
  <c r="O113" i="34"/>
  <c r="P113" i="34"/>
  <c r="Q113" i="34"/>
  <c r="R113" i="34"/>
  <c r="S113" i="34"/>
  <c r="T113" i="34"/>
  <c r="U113" i="34"/>
  <c r="V113" i="34"/>
  <c r="C113" i="34"/>
  <c r="D60" i="34"/>
  <c r="D59" i="34" s="1"/>
  <c r="E60" i="34"/>
  <c r="F60" i="34"/>
  <c r="F59" i="34" s="1"/>
  <c r="G60" i="34"/>
  <c r="G59" i="34" s="1"/>
  <c r="H60" i="34"/>
  <c r="I60" i="34"/>
  <c r="I59" i="34" s="1"/>
  <c r="J60" i="34"/>
  <c r="J59" i="34" s="1"/>
  <c r="J57" i="34" s="1"/>
  <c r="K60" i="34"/>
  <c r="K59" i="34" s="1"/>
  <c r="L60" i="34"/>
  <c r="L59" i="34" s="1"/>
  <c r="M60" i="34"/>
  <c r="M59" i="34" s="1"/>
  <c r="N60" i="34"/>
  <c r="N59" i="34" s="1"/>
  <c r="O60" i="34"/>
  <c r="P60" i="34"/>
  <c r="P59" i="34" s="1"/>
  <c r="Q60" i="34"/>
  <c r="Q59" i="34" s="1"/>
  <c r="R60" i="34"/>
  <c r="S60" i="34"/>
  <c r="S59" i="34" s="1"/>
  <c r="T60" i="34"/>
  <c r="U60" i="34"/>
  <c r="V60" i="34"/>
  <c r="V59" i="34" s="1"/>
  <c r="C60" i="34"/>
  <c r="C59" i="34" s="1"/>
  <c r="E59" i="34"/>
  <c r="H59" i="34"/>
  <c r="O59" i="34"/>
  <c r="R59" i="34"/>
  <c r="T59" i="34"/>
  <c r="U59" i="34"/>
  <c r="L19" i="5"/>
  <c r="L58" i="34" s="1"/>
  <c r="T58" i="34"/>
  <c r="U58" i="34"/>
  <c r="V58" i="34"/>
  <c r="O58" i="34"/>
  <c r="P58" i="34"/>
  <c r="Q58" i="34"/>
  <c r="R58" i="34"/>
  <c r="S58" i="34"/>
  <c r="D58" i="34"/>
  <c r="E58" i="34"/>
  <c r="F58" i="34"/>
  <c r="G58" i="34"/>
  <c r="H58" i="34"/>
  <c r="I58" i="34"/>
  <c r="J58" i="34"/>
  <c r="K58" i="34"/>
  <c r="M58" i="34"/>
  <c r="N58" i="34"/>
  <c r="C58" i="34"/>
  <c r="C177" i="34"/>
  <c r="D177" i="34"/>
  <c r="E177" i="34"/>
  <c r="F177" i="34"/>
  <c r="G177" i="34"/>
  <c r="H177" i="34"/>
  <c r="I177" i="34"/>
  <c r="L177" i="34"/>
  <c r="M177" i="34"/>
  <c r="O177" i="34"/>
  <c r="P177" i="34"/>
  <c r="Q177" i="34"/>
  <c r="R177" i="34"/>
  <c r="S177" i="34"/>
  <c r="T177" i="34"/>
  <c r="V177" i="34"/>
  <c r="C178" i="34"/>
  <c r="D178" i="34"/>
  <c r="E178" i="34"/>
  <c r="F178" i="34"/>
  <c r="G178" i="34"/>
  <c r="H178" i="34"/>
  <c r="I178" i="34"/>
  <c r="L178" i="34"/>
  <c r="M178" i="34"/>
  <c r="O178" i="34"/>
  <c r="P178" i="34"/>
  <c r="Q178" i="34"/>
  <c r="R178" i="34"/>
  <c r="S178" i="34"/>
  <c r="U178" i="34" s="1"/>
  <c r="T178" i="34"/>
  <c r="V178" i="34"/>
  <c r="BF100" i="5"/>
  <c r="IQ100" i="5"/>
  <c r="IR100" i="5"/>
  <c r="IS100" i="5"/>
  <c r="IT100" i="5"/>
  <c r="IU100" i="5"/>
  <c r="L20" i="5"/>
  <c r="L7" i="5"/>
  <c r="R36" i="34"/>
  <c r="L60" i="5"/>
  <c r="CH2" i="5"/>
  <c r="JI3" i="5"/>
  <c r="JH3" i="5"/>
  <c r="JG3" i="5"/>
  <c r="JF3" i="5"/>
  <c r="JE3" i="5"/>
  <c r="JD3" i="5"/>
  <c r="JC3" i="5"/>
  <c r="JB3" i="5"/>
  <c r="JA3" i="5"/>
  <c r="IZ3" i="5"/>
  <c r="IY3" i="5"/>
  <c r="IX3" i="5"/>
  <c r="IP3" i="5"/>
  <c r="CJ99" i="5"/>
  <c r="CK99" i="5"/>
  <c r="CL99" i="5"/>
  <c r="CM99" i="5"/>
  <c r="CN99" i="5"/>
  <c r="CO99" i="5"/>
  <c r="CP99" i="5"/>
  <c r="CQ99" i="5"/>
  <c r="CR99" i="5"/>
  <c r="CS99" i="5"/>
  <c r="CT99" i="5"/>
  <c r="CU99" i="5"/>
  <c r="CV99" i="5"/>
  <c r="CW99" i="5"/>
  <c r="CX99" i="5"/>
  <c r="CY99" i="5"/>
  <c r="CZ99" i="5"/>
  <c r="DA99" i="5"/>
  <c r="DB99" i="5"/>
  <c r="DC99" i="5"/>
  <c r="DD99" i="5"/>
  <c r="DE99" i="5"/>
  <c r="DF99" i="5"/>
  <c r="DG99" i="5"/>
  <c r="DH99" i="5"/>
  <c r="DI99" i="5"/>
  <c r="DJ99" i="5"/>
  <c r="DK99" i="5"/>
  <c r="CH99" i="5"/>
  <c r="DL99" i="5"/>
  <c r="DM99" i="5"/>
  <c r="DP3" i="5"/>
  <c r="DO3" i="5"/>
  <c r="DN3" i="5"/>
  <c r="DM3" i="5"/>
  <c r="DL3" i="5"/>
  <c r="CH3" i="5"/>
  <c r="DK3" i="5"/>
  <c r="DJ3" i="5"/>
  <c r="DI3" i="5"/>
  <c r="DH3" i="5"/>
  <c r="DG3" i="5"/>
  <c r="DF3" i="5"/>
  <c r="DE3" i="5"/>
  <c r="V193" i="34"/>
  <c r="T193" i="34"/>
  <c r="S193" i="34"/>
  <c r="R193" i="34"/>
  <c r="H193" i="34"/>
  <c r="V192" i="34"/>
  <c r="T192" i="34"/>
  <c r="S192" i="34"/>
  <c r="R192" i="34"/>
  <c r="H192" i="34"/>
  <c r="V191" i="34"/>
  <c r="T191" i="34"/>
  <c r="S191" i="34"/>
  <c r="R191" i="34"/>
  <c r="H191" i="34"/>
  <c r="V190" i="34"/>
  <c r="T190" i="34"/>
  <c r="S190" i="34"/>
  <c r="R190" i="34"/>
  <c r="V189" i="34"/>
  <c r="T189" i="34"/>
  <c r="S189" i="34"/>
  <c r="R189" i="34"/>
  <c r="H189" i="34"/>
  <c r="D189" i="34"/>
  <c r="V188" i="34"/>
  <c r="T188" i="34"/>
  <c r="S188" i="34"/>
  <c r="R188" i="34"/>
  <c r="H188" i="34"/>
  <c r="D188" i="34"/>
  <c r="V187" i="34"/>
  <c r="T187" i="34"/>
  <c r="S187" i="34"/>
  <c r="R187" i="34"/>
  <c r="Q187" i="34"/>
  <c r="P187" i="34"/>
  <c r="O187" i="34"/>
  <c r="M187" i="34"/>
  <c r="L187" i="34"/>
  <c r="I187" i="34"/>
  <c r="H187" i="34"/>
  <c r="G187" i="34"/>
  <c r="F187" i="34"/>
  <c r="E187" i="34"/>
  <c r="D187" i="34"/>
  <c r="C187" i="34"/>
  <c r="V186" i="34"/>
  <c r="T186" i="34"/>
  <c r="S186" i="34"/>
  <c r="R186" i="34"/>
  <c r="Q186" i="34"/>
  <c r="P186" i="34"/>
  <c r="O186" i="34"/>
  <c r="M186" i="34"/>
  <c r="L186" i="34"/>
  <c r="I186" i="34"/>
  <c r="H186" i="34"/>
  <c r="G186" i="34"/>
  <c r="F186" i="34"/>
  <c r="E186" i="34"/>
  <c r="D186" i="34"/>
  <c r="C186" i="34"/>
  <c r="V185" i="34"/>
  <c r="T185" i="34"/>
  <c r="S185" i="34"/>
  <c r="R185" i="34"/>
  <c r="Q185" i="34"/>
  <c r="P185" i="34"/>
  <c r="O185" i="34"/>
  <c r="M185" i="34"/>
  <c r="L185" i="34"/>
  <c r="I185" i="34"/>
  <c r="H185" i="34"/>
  <c r="G185" i="34"/>
  <c r="F185" i="34"/>
  <c r="E185" i="34"/>
  <c r="D185" i="34"/>
  <c r="C185" i="34"/>
  <c r="V184" i="34"/>
  <c r="T184" i="34"/>
  <c r="S184" i="34"/>
  <c r="R184" i="34"/>
  <c r="Q184" i="34"/>
  <c r="P184" i="34"/>
  <c r="O184" i="34"/>
  <c r="M184" i="34"/>
  <c r="L184" i="34"/>
  <c r="I184" i="34"/>
  <c r="H184" i="34"/>
  <c r="G184" i="34"/>
  <c r="F184" i="34"/>
  <c r="E184" i="34"/>
  <c r="D184" i="34"/>
  <c r="C184" i="34"/>
  <c r="V183" i="34"/>
  <c r="T183" i="34"/>
  <c r="S183" i="34"/>
  <c r="R183" i="34"/>
  <c r="Q183" i="34"/>
  <c r="P183" i="34"/>
  <c r="O183" i="34"/>
  <c r="M183" i="34"/>
  <c r="L183" i="34"/>
  <c r="I183" i="34"/>
  <c r="H183" i="34"/>
  <c r="G183" i="34"/>
  <c r="F183" i="34"/>
  <c r="E183" i="34"/>
  <c r="D183" i="34"/>
  <c r="C183" i="34"/>
  <c r="V182" i="34"/>
  <c r="T182" i="34"/>
  <c r="S182" i="34"/>
  <c r="R182" i="34"/>
  <c r="Q182" i="34"/>
  <c r="P182" i="34"/>
  <c r="O182" i="34"/>
  <c r="M182" i="34"/>
  <c r="L182" i="34"/>
  <c r="I182" i="34"/>
  <c r="H182" i="34"/>
  <c r="G182" i="34"/>
  <c r="F182" i="34"/>
  <c r="E182" i="34"/>
  <c r="D182" i="34"/>
  <c r="C182" i="34"/>
  <c r="V181" i="34"/>
  <c r="T181" i="34"/>
  <c r="S181" i="34"/>
  <c r="R181" i="34"/>
  <c r="Q181" i="34"/>
  <c r="P181" i="34"/>
  <c r="O181" i="34"/>
  <c r="M181" i="34"/>
  <c r="L181" i="34"/>
  <c r="I181" i="34"/>
  <c r="H181" i="34"/>
  <c r="G181" i="34"/>
  <c r="F181" i="34"/>
  <c r="E181" i="34"/>
  <c r="D181" i="34"/>
  <c r="C181" i="34"/>
  <c r="V180" i="34"/>
  <c r="T180" i="34"/>
  <c r="S180" i="34"/>
  <c r="R180" i="34"/>
  <c r="Q180" i="34"/>
  <c r="P180" i="34"/>
  <c r="O180" i="34"/>
  <c r="M180" i="34"/>
  <c r="L180" i="34"/>
  <c r="I180" i="34"/>
  <c r="H180" i="34"/>
  <c r="G180" i="34"/>
  <c r="F180" i="34"/>
  <c r="E180" i="34"/>
  <c r="D180" i="34"/>
  <c r="C180" i="34"/>
  <c r="V179" i="34"/>
  <c r="T179" i="34"/>
  <c r="S179" i="34"/>
  <c r="R179" i="34"/>
  <c r="Q179" i="34"/>
  <c r="P179" i="34"/>
  <c r="O179" i="34"/>
  <c r="M179" i="34"/>
  <c r="L179" i="34"/>
  <c r="I179" i="34"/>
  <c r="H179" i="34"/>
  <c r="G179" i="34"/>
  <c r="F179" i="34"/>
  <c r="E179" i="34"/>
  <c r="D179" i="34"/>
  <c r="C179" i="34"/>
  <c r="V78" i="34"/>
  <c r="U78" i="34"/>
  <c r="T78" i="34"/>
  <c r="S78" i="34"/>
  <c r="R78" i="34"/>
  <c r="Q78" i="34"/>
  <c r="P78" i="34"/>
  <c r="O78" i="34"/>
  <c r="N78" i="34"/>
  <c r="M78" i="34"/>
  <c r="L78" i="34"/>
  <c r="I78" i="34"/>
  <c r="H78" i="34"/>
  <c r="G78" i="34"/>
  <c r="F78" i="34"/>
  <c r="E78" i="34"/>
  <c r="D78" i="34"/>
  <c r="K57" i="34"/>
  <c r="BY2" i="5"/>
  <c r="N178" i="34" l="1"/>
  <c r="V57" i="34"/>
  <c r="N177" i="34"/>
  <c r="U177" i="34"/>
  <c r="U179" i="34"/>
  <c r="N180" i="34"/>
  <c r="U188" i="34"/>
  <c r="N183" i="34"/>
  <c r="U180" i="34"/>
  <c r="N181" i="34"/>
  <c r="U183" i="34"/>
  <c r="N184" i="34"/>
  <c r="N179" i="34"/>
  <c r="U181" i="34"/>
  <c r="N182" i="34"/>
  <c r="U184" i="34"/>
  <c r="U193" i="34"/>
  <c r="U192" i="34"/>
  <c r="U182" i="34"/>
  <c r="U185" i="34"/>
  <c r="U190" i="34"/>
  <c r="U191" i="34"/>
  <c r="N185" i="34"/>
  <c r="U187" i="34"/>
  <c r="U189" i="34"/>
  <c r="N186" i="34"/>
  <c r="U186" i="34"/>
  <c r="N187" i="34"/>
  <c r="A48" i="25"/>
  <c r="A49" i="25"/>
  <c r="A50" i="25"/>
  <c r="A36" i="25"/>
  <c r="A34" i="25"/>
  <c r="A33" i="25"/>
  <c r="A31" i="25"/>
  <c r="A29" i="25"/>
  <c r="A27" i="25"/>
  <c r="A25" i="25"/>
  <c r="A23" i="25"/>
  <c r="A21" i="25"/>
  <c r="A18" i="25"/>
  <c r="A15" i="25"/>
  <c r="A13" i="25"/>
  <c r="A11" i="25"/>
  <c r="A9" i="25"/>
  <c r="A7" i="25"/>
  <c r="A5" i="25"/>
  <c r="A3" i="25"/>
  <c r="A35" i="27"/>
  <c r="A32" i="27"/>
  <c r="A30" i="27"/>
  <c r="A28" i="27"/>
  <c r="A26" i="27"/>
  <c r="A24" i="27"/>
  <c r="A22" i="27"/>
  <c r="A20" i="27"/>
  <c r="A19" i="27"/>
  <c r="A17" i="27"/>
  <c r="A16" i="27"/>
  <c r="A14" i="27"/>
  <c r="A12" i="27"/>
  <c r="A10" i="27"/>
  <c r="A8" i="27"/>
  <c r="A6" i="27"/>
  <c r="A4" i="27"/>
  <c r="A36" i="28"/>
  <c r="A34" i="28"/>
  <c r="A33" i="28"/>
  <c r="A31" i="28"/>
  <c r="A29" i="28"/>
  <c r="A27" i="28"/>
  <c r="A25" i="28"/>
  <c r="A23" i="28"/>
  <c r="A21" i="28"/>
  <c r="A18" i="28"/>
  <c r="A15" i="28"/>
  <c r="A13" i="28"/>
  <c r="A11" i="28"/>
  <c r="A9" i="28"/>
  <c r="A7" i="28"/>
  <c r="A5" i="28"/>
  <c r="A3" i="28"/>
  <c r="A35" i="26"/>
  <c r="A32" i="26"/>
  <c r="A30" i="26"/>
  <c r="A28" i="26"/>
  <c r="A26" i="26"/>
  <c r="A24" i="26"/>
  <c r="A22" i="26"/>
  <c r="A20" i="26"/>
  <c r="A19" i="26"/>
  <c r="A17" i="26"/>
  <c r="A16" i="26"/>
  <c r="A14" i="26"/>
  <c r="A12" i="26"/>
  <c r="A10" i="26"/>
  <c r="A8" i="26"/>
  <c r="A6" i="26"/>
  <c r="A4" i="26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37" i="23"/>
  <c r="A47" i="17"/>
  <c r="A47" i="25" s="1"/>
  <c r="A46" i="17"/>
  <c r="A46" i="25" s="1"/>
  <c r="A45" i="17"/>
  <c r="A45" i="25" s="1"/>
  <c r="A44" i="17"/>
  <c r="A44" i="25" s="1"/>
  <c r="A43" i="17"/>
  <c r="A43" i="25" s="1"/>
  <c r="A42" i="17"/>
  <c r="A42" i="25" s="1"/>
  <c r="A41" i="17"/>
  <c r="A41" i="25" s="1"/>
  <c r="A40" i="17"/>
  <c r="A40" i="25" s="1"/>
  <c r="A39" i="17"/>
  <c r="A39" i="25" s="1"/>
  <c r="A38" i="17"/>
  <c r="A38" i="25" s="1"/>
  <c r="A14" i="17"/>
  <c r="A13" i="17"/>
  <c r="A12" i="17"/>
  <c r="A11" i="17"/>
  <c r="A10" i="17"/>
  <c r="A9" i="17"/>
  <c r="A8" i="17"/>
  <c r="A7" i="17"/>
  <c r="HO4" i="5"/>
  <c r="HP4" i="5"/>
  <c r="HQ4" i="5"/>
  <c r="HR4" i="5"/>
  <c r="HS4" i="5"/>
  <c r="HT4" i="5"/>
  <c r="HU4" i="5"/>
  <c r="HV4" i="5"/>
  <c r="HW4" i="5"/>
  <c r="HX4" i="5"/>
  <c r="HY4" i="5"/>
  <c r="HZ4" i="5"/>
  <c r="IA4" i="5"/>
  <c r="IB4" i="5"/>
  <c r="IC4" i="5"/>
  <c r="ID4" i="5"/>
  <c r="IE4" i="5"/>
  <c r="IF4" i="5"/>
  <c r="IG4" i="5"/>
  <c r="IH4" i="5"/>
  <c r="II4" i="5"/>
  <c r="IJ4" i="5"/>
  <c r="IK4" i="5"/>
  <c r="IL4" i="5"/>
  <c r="IM4" i="5"/>
  <c r="IN4" i="5"/>
  <c r="IO4" i="5"/>
  <c r="IP4" i="5"/>
  <c r="IQ4" i="5"/>
  <c r="IR4" i="5"/>
  <c r="IS4" i="5"/>
  <c r="IT4" i="5"/>
  <c r="IU4" i="5"/>
  <c r="IV4" i="5"/>
  <c r="IW4" i="5"/>
  <c r="IX4" i="5"/>
  <c r="IY4" i="5"/>
  <c r="IZ4" i="5"/>
  <c r="JA4" i="5"/>
  <c r="JB4" i="5"/>
  <c r="JC4" i="5"/>
  <c r="HN4" i="5"/>
  <c r="FR4" i="5"/>
  <c r="FS4" i="5"/>
  <c r="FT4" i="5"/>
  <c r="FU4" i="5"/>
  <c r="FV4" i="5"/>
  <c r="FW4" i="5"/>
  <c r="FX4" i="5"/>
  <c r="FY4" i="5"/>
  <c r="FZ4" i="5"/>
  <c r="GA4" i="5"/>
  <c r="GB4" i="5"/>
  <c r="GC4" i="5"/>
  <c r="GD4" i="5"/>
  <c r="GE4" i="5"/>
  <c r="GF4" i="5"/>
  <c r="GG4" i="5"/>
  <c r="GH4" i="5"/>
  <c r="GI4" i="5"/>
  <c r="GJ4" i="5"/>
  <c r="GK4" i="5"/>
  <c r="GL4" i="5"/>
  <c r="GM4" i="5"/>
  <c r="GN4" i="5"/>
  <c r="GO4" i="5"/>
  <c r="GP4" i="5"/>
  <c r="GQ4" i="5"/>
  <c r="GR4" i="5"/>
  <c r="GS4" i="5"/>
  <c r="GT4" i="5"/>
  <c r="GU4" i="5"/>
  <c r="GV4" i="5"/>
  <c r="GW4" i="5"/>
  <c r="GX4" i="5"/>
  <c r="GY4" i="5"/>
  <c r="GZ4" i="5"/>
  <c r="HA4" i="5"/>
  <c r="HB4" i="5"/>
  <c r="HC4" i="5"/>
  <c r="HD4" i="5"/>
  <c r="HE4" i="5"/>
  <c r="HF4" i="5"/>
  <c r="FQ4" i="5"/>
  <c r="DS4" i="5"/>
  <c r="DT4" i="5"/>
  <c r="DU4" i="5"/>
  <c r="DV4" i="5"/>
  <c r="DW4" i="5"/>
  <c r="DX4" i="5"/>
  <c r="DY4" i="5"/>
  <c r="DZ4" i="5"/>
  <c r="EA4" i="5"/>
  <c r="EB4" i="5"/>
  <c r="EC4" i="5"/>
  <c r="ED4" i="5"/>
  <c r="EF4" i="5"/>
  <c r="EG4" i="5"/>
  <c r="EH4" i="5"/>
  <c r="EI4" i="5"/>
  <c r="EJ4" i="5"/>
  <c r="EK4" i="5"/>
  <c r="EL4" i="5"/>
  <c r="EM4" i="5"/>
  <c r="EN4" i="5"/>
  <c r="EO4" i="5"/>
  <c r="EP4" i="5"/>
  <c r="EQ4" i="5"/>
  <c r="ER4" i="5"/>
  <c r="ES4" i="5"/>
  <c r="ET4" i="5"/>
  <c r="EU4" i="5"/>
  <c r="EV4" i="5"/>
  <c r="EW4" i="5"/>
  <c r="EX4" i="5"/>
  <c r="EY4" i="5"/>
  <c r="EZ4" i="5"/>
  <c r="FA4" i="5"/>
  <c r="FB4" i="5"/>
  <c r="FC4" i="5"/>
  <c r="FD4" i="5"/>
  <c r="FE4" i="5"/>
  <c r="FF4" i="5"/>
  <c r="FG4" i="5"/>
  <c r="FH4" i="5"/>
  <c r="DR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B5" i="25"/>
  <c r="C5" i="25"/>
  <c r="D5" i="25"/>
  <c r="E5" i="25"/>
  <c r="F5" i="25"/>
  <c r="G5" i="25"/>
  <c r="B7" i="25"/>
  <c r="C7" i="25"/>
  <c r="D7" i="25"/>
  <c r="E7" i="25"/>
  <c r="F7" i="25"/>
  <c r="G7" i="25"/>
  <c r="B9" i="25"/>
  <c r="C9" i="25"/>
  <c r="D9" i="25"/>
  <c r="E9" i="25"/>
  <c r="F9" i="25"/>
  <c r="G9" i="25"/>
  <c r="B11" i="25"/>
  <c r="C11" i="25"/>
  <c r="D11" i="25"/>
  <c r="E11" i="25"/>
  <c r="F11" i="25"/>
  <c r="G11" i="25"/>
  <c r="B13" i="25"/>
  <c r="C13" i="25"/>
  <c r="D13" i="25"/>
  <c r="E13" i="25"/>
  <c r="F13" i="25"/>
  <c r="G13" i="25"/>
  <c r="B15" i="25"/>
  <c r="C15" i="25"/>
  <c r="D15" i="25"/>
  <c r="E15" i="25"/>
  <c r="F15" i="25"/>
  <c r="G15" i="25"/>
  <c r="B18" i="25"/>
  <c r="C18" i="25"/>
  <c r="D18" i="25"/>
  <c r="E18" i="25"/>
  <c r="F18" i="25"/>
  <c r="G18" i="25"/>
  <c r="B21" i="25"/>
  <c r="C21" i="25"/>
  <c r="D21" i="25"/>
  <c r="E21" i="25"/>
  <c r="F21" i="25"/>
  <c r="G21" i="25"/>
  <c r="B23" i="25"/>
  <c r="C23" i="25"/>
  <c r="D23" i="25"/>
  <c r="E23" i="25"/>
  <c r="F23" i="25"/>
  <c r="G23" i="25"/>
  <c r="B25" i="25"/>
  <c r="C25" i="25"/>
  <c r="D25" i="25"/>
  <c r="E25" i="25"/>
  <c r="F25" i="25"/>
  <c r="G25" i="25"/>
  <c r="B27" i="25"/>
  <c r="C27" i="25"/>
  <c r="D27" i="25"/>
  <c r="E27" i="25"/>
  <c r="F27" i="25"/>
  <c r="G27" i="25"/>
  <c r="B29" i="25"/>
  <c r="C29" i="25"/>
  <c r="D29" i="25"/>
  <c r="E29" i="25"/>
  <c r="F29" i="25"/>
  <c r="G29" i="25"/>
  <c r="B31" i="25"/>
  <c r="C31" i="25"/>
  <c r="D31" i="25"/>
  <c r="E31" i="25"/>
  <c r="F31" i="25"/>
  <c r="G31" i="25"/>
  <c r="B33" i="25"/>
  <c r="C33" i="25"/>
  <c r="D33" i="25"/>
  <c r="E33" i="25"/>
  <c r="F33" i="25"/>
  <c r="G33" i="25"/>
  <c r="B34" i="25"/>
  <c r="C34" i="25"/>
  <c r="D34" i="25"/>
  <c r="E34" i="25"/>
  <c r="F34" i="25"/>
  <c r="G34" i="25"/>
  <c r="B36" i="25"/>
  <c r="C36" i="25"/>
  <c r="D36" i="25"/>
  <c r="E36" i="25"/>
  <c r="F36" i="25"/>
  <c r="G36" i="25"/>
  <c r="B37" i="25"/>
  <c r="C37" i="25"/>
  <c r="D37" i="25"/>
  <c r="E37" i="25"/>
  <c r="F37" i="25"/>
  <c r="G37" i="25"/>
  <c r="B38" i="25"/>
  <c r="C38" i="25"/>
  <c r="D38" i="25"/>
  <c r="E38" i="25"/>
  <c r="F38" i="25"/>
  <c r="G38" i="25"/>
  <c r="B39" i="25"/>
  <c r="C39" i="25"/>
  <c r="D39" i="25"/>
  <c r="E39" i="25"/>
  <c r="F39" i="25"/>
  <c r="G39" i="25"/>
  <c r="B40" i="25"/>
  <c r="C40" i="25"/>
  <c r="D40" i="25"/>
  <c r="E40" i="25"/>
  <c r="F40" i="25"/>
  <c r="G40" i="25"/>
  <c r="B5" i="28"/>
  <c r="C5" i="28"/>
  <c r="D5" i="28"/>
  <c r="E5" i="28"/>
  <c r="F5" i="28"/>
  <c r="G5" i="28"/>
  <c r="B7" i="28"/>
  <c r="C7" i="28"/>
  <c r="D7" i="28"/>
  <c r="E7" i="28"/>
  <c r="F7" i="28"/>
  <c r="G7" i="28"/>
  <c r="B9" i="28"/>
  <c r="C9" i="28"/>
  <c r="D9" i="28"/>
  <c r="E9" i="28"/>
  <c r="F9" i="28"/>
  <c r="G9" i="28"/>
  <c r="B11" i="28"/>
  <c r="C11" i="28"/>
  <c r="D11" i="28"/>
  <c r="E11" i="28"/>
  <c r="F11" i="28"/>
  <c r="G11" i="28"/>
  <c r="B13" i="28"/>
  <c r="C13" i="28"/>
  <c r="D13" i="28"/>
  <c r="E13" i="28"/>
  <c r="F13" i="28"/>
  <c r="G13" i="28"/>
  <c r="B15" i="28"/>
  <c r="C15" i="28"/>
  <c r="D15" i="28"/>
  <c r="E15" i="28"/>
  <c r="F15" i="28"/>
  <c r="G15" i="28"/>
  <c r="B18" i="28"/>
  <c r="C18" i="28"/>
  <c r="D18" i="28"/>
  <c r="E18" i="28"/>
  <c r="F18" i="28"/>
  <c r="G18" i="28"/>
  <c r="B21" i="28"/>
  <c r="C21" i="28"/>
  <c r="D21" i="28"/>
  <c r="E21" i="28"/>
  <c r="F21" i="28"/>
  <c r="G21" i="28"/>
  <c r="B23" i="28"/>
  <c r="C23" i="28"/>
  <c r="D23" i="28"/>
  <c r="E23" i="28"/>
  <c r="F23" i="28"/>
  <c r="G23" i="28"/>
  <c r="B25" i="28"/>
  <c r="C25" i="28"/>
  <c r="D25" i="28"/>
  <c r="E25" i="28"/>
  <c r="F25" i="28"/>
  <c r="G25" i="28"/>
  <c r="B27" i="28"/>
  <c r="C27" i="28"/>
  <c r="D27" i="28"/>
  <c r="E27" i="28"/>
  <c r="F27" i="28"/>
  <c r="G27" i="28"/>
  <c r="B29" i="28"/>
  <c r="C29" i="28"/>
  <c r="D29" i="28"/>
  <c r="E29" i="28"/>
  <c r="F29" i="28"/>
  <c r="G29" i="28"/>
  <c r="B31" i="28"/>
  <c r="C31" i="28"/>
  <c r="D31" i="28"/>
  <c r="E31" i="28"/>
  <c r="F31" i="28"/>
  <c r="G31" i="28"/>
  <c r="B33" i="28"/>
  <c r="C33" i="28"/>
  <c r="D33" i="28"/>
  <c r="E33" i="28"/>
  <c r="F33" i="28"/>
  <c r="G33" i="28"/>
  <c r="B34" i="28"/>
  <c r="C34" i="28"/>
  <c r="D34" i="28"/>
  <c r="E34" i="28"/>
  <c r="F34" i="28"/>
  <c r="G34" i="28"/>
  <c r="B36" i="28"/>
  <c r="C36" i="28"/>
  <c r="D36" i="28"/>
  <c r="E36" i="28"/>
  <c r="F36" i="28"/>
  <c r="G36" i="28"/>
  <c r="B37" i="28"/>
  <c r="C37" i="28"/>
  <c r="D37" i="28"/>
  <c r="E37" i="28"/>
  <c r="F37" i="28"/>
  <c r="G37" i="28"/>
  <c r="B38" i="28"/>
  <c r="C38" i="28"/>
  <c r="D38" i="28"/>
  <c r="E38" i="28"/>
  <c r="F38" i="28"/>
  <c r="G38" i="28"/>
  <c r="B39" i="28"/>
  <c r="C39" i="28"/>
  <c r="D39" i="28"/>
  <c r="E39" i="28"/>
  <c r="F39" i="28"/>
  <c r="G39" i="28"/>
  <c r="B40" i="28"/>
  <c r="C40" i="28"/>
  <c r="D40" i="28"/>
  <c r="E40" i="28"/>
  <c r="F40" i="28"/>
  <c r="G40" i="28"/>
  <c r="B4" i="27"/>
  <c r="C4" i="27"/>
  <c r="D4" i="27"/>
  <c r="E4" i="27"/>
  <c r="F4" i="27"/>
  <c r="G4" i="27"/>
  <c r="B6" i="27"/>
  <c r="C6" i="27"/>
  <c r="D6" i="27"/>
  <c r="E6" i="27"/>
  <c r="F6" i="27"/>
  <c r="G6" i="27"/>
  <c r="B8" i="27"/>
  <c r="C8" i="27"/>
  <c r="D8" i="27"/>
  <c r="E8" i="27"/>
  <c r="F8" i="27"/>
  <c r="G8" i="27"/>
  <c r="B10" i="27"/>
  <c r="C10" i="27"/>
  <c r="D10" i="27"/>
  <c r="E10" i="27"/>
  <c r="F10" i="27"/>
  <c r="G10" i="27"/>
  <c r="B12" i="27"/>
  <c r="C12" i="27"/>
  <c r="D12" i="27"/>
  <c r="E12" i="27"/>
  <c r="F12" i="27"/>
  <c r="G12" i="27"/>
  <c r="B14" i="27"/>
  <c r="C14" i="27"/>
  <c r="D14" i="27"/>
  <c r="E14" i="27"/>
  <c r="F14" i="27"/>
  <c r="G14" i="27"/>
  <c r="B16" i="27"/>
  <c r="C16" i="27"/>
  <c r="D16" i="27"/>
  <c r="E16" i="27"/>
  <c r="F16" i="27"/>
  <c r="G16" i="27"/>
  <c r="B17" i="27"/>
  <c r="C17" i="27"/>
  <c r="D17" i="27"/>
  <c r="E17" i="27"/>
  <c r="F17" i="27"/>
  <c r="G17" i="27"/>
  <c r="B19" i="27"/>
  <c r="C19" i="27"/>
  <c r="D19" i="27"/>
  <c r="E19" i="27"/>
  <c r="F19" i="27"/>
  <c r="G19" i="27"/>
  <c r="B20" i="27"/>
  <c r="C20" i="27"/>
  <c r="D20" i="27"/>
  <c r="E20" i="27"/>
  <c r="F20" i="27"/>
  <c r="G20" i="27"/>
  <c r="B22" i="27"/>
  <c r="C22" i="27"/>
  <c r="D22" i="27"/>
  <c r="E22" i="27"/>
  <c r="F22" i="27"/>
  <c r="G22" i="27"/>
  <c r="B24" i="27"/>
  <c r="C24" i="27"/>
  <c r="D24" i="27"/>
  <c r="E24" i="27"/>
  <c r="F24" i="27"/>
  <c r="G24" i="27"/>
  <c r="B26" i="27"/>
  <c r="C26" i="27"/>
  <c r="D26" i="27"/>
  <c r="E26" i="27"/>
  <c r="F26" i="27"/>
  <c r="G26" i="27"/>
  <c r="B28" i="27"/>
  <c r="C28" i="27"/>
  <c r="D28" i="27"/>
  <c r="E28" i="27"/>
  <c r="F28" i="27"/>
  <c r="G28" i="27"/>
  <c r="B30" i="27"/>
  <c r="C30" i="27"/>
  <c r="D30" i="27"/>
  <c r="E30" i="27"/>
  <c r="F30" i="27"/>
  <c r="G30" i="27"/>
  <c r="B32" i="27"/>
  <c r="C32" i="27"/>
  <c r="D32" i="27"/>
  <c r="E32" i="27"/>
  <c r="F32" i="27"/>
  <c r="G32" i="27"/>
  <c r="B35" i="27"/>
  <c r="C35" i="27"/>
  <c r="D35" i="27"/>
  <c r="E35" i="27"/>
  <c r="F35" i="27"/>
  <c r="G35" i="27"/>
  <c r="B37" i="27"/>
  <c r="C37" i="27"/>
  <c r="D37" i="27"/>
  <c r="E37" i="27"/>
  <c r="F37" i="27"/>
  <c r="G37" i="27"/>
  <c r="B38" i="27"/>
  <c r="C38" i="27"/>
  <c r="D38" i="27"/>
  <c r="E38" i="27"/>
  <c r="F38" i="27"/>
  <c r="G38" i="27"/>
  <c r="B39" i="27"/>
  <c r="C39" i="27"/>
  <c r="D39" i="27"/>
  <c r="E39" i="27"/>
  <c r="F39" i="27"/>
  <c r="G39" i="27"/>
  <c r="B40" i="27"/>
  <c r="C40" i="27"/>
  <c r="D40" i="27"/>
  <c r="E40" i="27"/>
  <c r="F40" i="27"/>
  <c r="G40" i="27"/>
  <c r="B41" i="27"/>
  <c r="C41" i="27"/>
  <c r="D41" i="27"/>
  <c r="E41" i="27"/>
  <c r="F41" i="27"/>
  <c r="G41" i="27"/>
  <c r="B6" i="26"/>
  <c r="C6" i="26"/>
  <c r="D6" i="26"/>
  <c r="E6" i="26"/>
  <c r="F6" i="26"/>
  <c r="G6" i="26"/>
  <c r="B8" i="26"/>
  <c r="C8" i="26"/>
  <c r="D8" i="26"/>
  <c r="E8" i="26"/>
  <c r="F8" i="26"/>
  <c r="G8" i="26"/>
  <c r="B10" i="26"/>
  <c r="C10" i="26"/>
  <c r="D10" i="26"/>
  <c r="E10" i="26"/>
  <c r="F10" i="26"/>
  <c r="G10" i="26"/>
  <c r="B12" i="26"/>
  <c r="C12" i="26"/>
  <c r="D12" i="26"/>
  <c r="E12" i="26"/>
  <c r="H12" i="26" s="1"/>
  <c r="F12" i="26"/>
  <c r="G12" i="26"/>
  <c r="B14" i="26"/>
  <c r="C14" i="26"/>
  <c r="D14" i="26"/>
  <c r="E14" i="26"/>
  <c r="F14" i="26"/>
  <c r="G14" i="26"/>
  <c r="B16" i="26"/>
  <c r="C16" i="26"/>
  <c r="D16" i="26"/>
  <c r="E16" i="26"/>
  <c r="F16" i="26"/>
  <c r="G16" i="26"/>
  <c r="B17" i="26"/>
  <c r="C17" i="26"/>
  <c r="D17" i="26"/>
  <c r="E17" i="26"/>
  <c r="F17" i="26"/>
  <c r="G17" i="26"/>
  <c r="B19" i="26"/>
  <c r="C19" i="26"/>
  <c r="D19" i="26"/>
  <c r="E19" i="26"/>
  <c r="F19" i="26"/>
  <c r="G19" i="26"/>
  <c r="B20" i="26"/>
  <c r="C20" i="26"/>
  <c r="D20" i="26"/>
  <c r="E20" i="26"/>
  <c r="F20" i="26"/>
  <c r="G20" i="26"/>
  <c r="B22" i="26"/>
  <c r="C22" i="26"/>
  <c r="D22" i="26"/>
  <c r="E22" i="26"/>
  <c r="F22" i="26"/>
  <c r="G22" i="26"/>
  <c r="B24" i="26"/>
  <c r="C24" i="26"/>
  <c r="D24" i="26"/>
  <c r="E24" i="26"/>
  <c r="F24" i="26"/>
  <c r="G24" i="26"/>
  <c r="B26" i="26"/>
  <c r="C26" i="26"/>
  <c r="D26" i="26"/>
  <c r="E26" i="26"/>
  <c r="F26" i="26"/>
  <c r="G26" i="26"/>
  <c r="B28" i="26"/>
  <c r="C28" i="26"/>
  <c r="D28" i="26"/>
  <c r="E28" i="26"/>
  <c r="F28" i="26"/>
  <c r="G28" i="26"/>
  <c r="B30" i="26"/>
  <c r="C30" i="26"/>
  <c r="D30" i="26"/>
  <c r="E30" i="26"/>
  <c r="F30" i="26"/>
  <c r="G30" i="26"/>
  <c r="B32" i="26"/>
  <c r="C32" i="26"/>
  <c r="D32" i="26"/>
  <c r="E32" i="26"/>
  <c r="F32" i="26"/>
  <c r="G32" i="26"/>
  <c r="B35" i="26"/>
  <c r="C35" i="26"/>
  <c r="D35" i="26"/>
  <c r="E35" i="26"/>
  <c r="F35" i="26"/>
  <c r="G35" i="26"/>
  <c r="B37" i="26"/>
  <c r="C37" i="26"/>
  <c r="D37" i="26"/>
  <c r="E37" i="26"/>
  <c r="F37" i="26"/>
  <c r="G37" i="26"/>
  <c r="B38" i="26"/>
  <c r="C38" i="26"/>
  <c r="D38" i="26"/>
  <c r="E38" i="26"/>
  <c r="F38" i="26"/>
  <c r="G38" i="26"/>
  <c r="B39" i="26"/>
  <c r="C39" i="26"/>
  <c r="D39" i="26"/>
  <c r="E39" i="26"/>
  <c r="F39" i="26"/>
  <c r="G39" i="26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17" i="5"/>
  <c r="L8" i="5"/>
  <c r="L6" i="5"/>
  <c r="JC99" i="5"/>
  <c r="JB99" i="5"/>
  <c r="JC2" i="5"/>
  <c r="JB2" i="5"/>
  <c r="JG99" i="5"/>
  <c r="JF99" i="5"/>
  <c r="JG2" i="5"/>
  <c r="JF2" i="5"/>
  <c r="HI2" i="5"/>
  <c r="HI3" i="5"/>
  <c r="FK100" i="5"/>
  <c r="FJ100" i="5"/>
  <c r="FI100" i="5"/>
  <c r="EE100" i="5"/>
  <c r="FK99" i="5"/>
  <c r="FJ99" i="5"/>
  <c r="FI99" i="5"/>
  <c r="EE99" i="5"/>
  <c r="FK2" i="5"/>
  <c r="FJ2" i="5"/>
  <c r="FI2" i="5"/>
  <c r="EE2" i="5"/>
  <c r="EE3" i="5"/>
  <c r="FI3" i="5"/>
  <c r="FJ3" i="5"/>
  <c r="DN100" i="5"/>
  <c r="DN99" i="5"/>
  <c r="IE100" i="5"/>
  <c r="IF100" i="5"/>
  <c r="IG100" i="5"/>
  <c r="IH100" i="5"/>
  <c r="II100" i="5"/>
  <c r="IJ100" i="5"/>
  <c r="IK100" i="5"/>
  <c r="IL100" i="5"/>
  <c r="IM100" i="5"/>
  <c r="IN100" i="5"/>
  <c r="IO100" i="5"/>
  <c r="IP100" i="5"/>
  <c r="HO100" i="5"/>
  <c r="HP100" i="5"/>
  <c r="HQ100" i="5"/>
  <c r="HR100" i="5"/>
  <c r="HS100" i="5"/>
  <c r="HT100" i="5"/>
  <c r="HU100" i="5"/>
  <c r="HV100" i="5"/>
  <c r="HW100" i="5"/>
  <c r="HX100" i="5"/>
  <c r="HY100" i="5"/>
  <c r="HZ100" i="5"/>
  <c r="IA100" i="5"/>
  <c r="IB100" i="5"/>
  <c r="IC100" i="5"/>
  <c r="ID100" i="5"/>
  <c r="HN100" i="5"/>
  <c r="AH99" i="5"/>
  <c r="AH100" i="5"/>
  <c r="AH102" i="5"/>
  <c r="L89" i="5"/>
  <c r="HM19" i="5"/>
  <c r="HM20" i="5"/>
  <c r="V20" i="5" s="1"/>
  <c r="HM21" i="5"/>
  <c r="V21" i="5" s="1"/>
  <c r="HM22" i="5"/>
  <c r="V22" i="5" s="1"/>
  <c r="HM23" i="5"/>
  <c r="V23" i="5" s="1"/>
  <c r="HM24" i="5"/>
  <c r="V24" i="5" s="1"/>
  <c r="HM25" i="5"/>
  <c r="V25" i="5" s="1"/>
  <c r="HM26" i="5"/>
  <c r="V26" i="5" s="1"/>
  <c r="HM27" i="5"/>
  <c r="V27" i="5" s="1"/>
  <c r="HM28" i="5"/>
  <c r="HM29" i="5"/>
  <c r="V29" i="5" s="1"/>
  <c r="HM30" i="5"/>
  <c r="V30" i="5" s="1"/>
  <c r="HM31" i="5"/>
  <c r="V31" i="5" s="1"/>
  <c r="HM32" i="5"/>
  <c r="V32" i="5" s="1"/>
  <c r="HM33" i="5"/>
  <c r="V33" i="5" s="1"/>
  <c r="HM34" i="5"/>
  <c r="V34" i="5" s="1"/>
  <c r="HM35" i="5"/>
  <c r="V35" i="5" s="1"/>
  <c r="FN19" i="5"/>
  <c r="FO19" i="5"/>
  <c r="FP19" i="5"/>
  <c r="FN20" i="5"/>
  <c r="FO20" i="5"/>
  <c r="FP20" i="5"/>
  <c r="FN21" i="5"/>
  <c r="FO21" i="5"/>
  <c r="FP21" i="5"/>
  <c r="FN22" i="5"/>
  <c r="FO22" i="5"/>
  <c r="FP22" i="5"/>
  <c r="FN23" i="5"/>
  <c r="FO23" i="5"/>
  <c r="FP23" i="5"/>
  <c r="FN24" i="5"/>
  <c r="FO24" i="5"/>
  <c r="FP24" i="5"/>
  <c r="FN25" i="5"/>
  <c r="FO25" i="5"/>
  <c r="FP25" i="5"/>
  <c r="FN26" i="5"/>
  <c r="FO26" i="5"/>
  <c r="FP26" i="5"/>
  <c r="FN27" i="5"/>
  <c r="FO27" i="5"/>
  <c r="FP27" i="5"/>
  <c r="FN28" i="5"/>
  <c r="FO28" i="5"/>
  <c r="FP28" i="5"/>
  <c r="FN29" i="5"/>
  <c r="FO29" i="5"/>
  <c r="FP29" i="5"/>
  <c r="FN30" i="5"/>
  <c r="FO30" i="5"/>
  <c r="FP30" i="5"/>
  <c r="FN31" i="5"/>
  <c r="FO31" i="5"/>
  <c r="FP31" i="5"/>
  <c r="FN32" i="5"/>
  <c r="FO32" i="5"/>
  <c r="FP32" i="5"/>
  <c r="FN33" i="5"/>
  <c r="FO33" i="5"/>
  <c r="FP33" i="5"/>
  <c r="FN34" i="5"/>
  <c r="FO34" i="5"/>
  <c r="FP34" i="5"/>
  <c r="FN35" i="5"/>
  <c r="FO35" i="5"/>
  <c r="FP35" i="5"/>
  <c r="C19" i="5"/>
  <c r="D19" i="5"/>
  <c r="E19" i="5"/>
  <c r="F19" i="5"/>
  <c r="G19" i="5"/>
  <c r="H19" i="5"/>
  <c r="I19" i="5"/>
  <c r="M19" i="5"/>
  <c r="O19" i="5"/>
  <c r="P19" i="5"/>
  <c r="Q19" i="5"/>
  <c r="R19" i="5"/>
  <c r="S19" i="5"/>
  <c r="T19" i="5"/>
  <c r="V19" i="5"/>
  <c r="C20" i="5"/>
  <c r="D20" i="5"/>
  <c r="E20" i="5"/>
  <c r="F20" i="5"/>
  <c r="G20" i="5"/>
  <c r="H20" i="5"/>
  <c r="I20" i="5"/>
  <c r="M20" i="5"/>
  <c r="O20" i="5"/>
  <c r="P20" i="5"/>
  <c r="Q20" i="5"/>
  <c r="R20" i="5"/>
  <c r="S20" i="5"/>
  <c r="T20" i="5"/>
  <c r="C21" i="5"/>
  <c r="D21" i="5"/>
  <c r="E21" i="5"/>
  <c r="F21" i="5"/>
  <c r="G21" i="5"/>
  <c r="H21" i="5"/>
  <c r="I21" i="5"/>
  <c r="M21" i="5"/>
  <c r="O21" i="5"/>
  <c r="P21" i="5"/>
  <c r="Q21" i="5"/>
  <c r="R21" i="5"/>
  <c r="S21" i="5"/>
  <c r="T21" i="5"/>
  <c r="C22" i="5"/>
  <c r="D22" i="5"/>
  <c r="E22" i="5"/>
  <c r="F22" i="5"/>
  <c r="G22" i="5"/>
  <c r="H22" i="5"/>
  <c r="I22" i="5"/>
  <c r="M22" i="5"/>
  <c r="O22" i="5"/>
  <c r="P22" i="5"/>
  <c r="Q22" i="5"/>
  <c r="R22" i="5"/>
  <c r="S22" i="5"/>
  <c r="T22" i="5"/>
  <c r="C23" i="5"/>
  <c r="D23" i="5"/>
  <c r="E23" i="5"/>
  <c r="F23" i="5"/>
  <c r="G23" i="5"/>
  <c r="H23" i="5"/>
  <c r="I23" i="5"/>
  <c r="M23" i="5"/>
  <c r="O23" i="5"/>
  <c r="P23" i="5"/>
  <c r="Q23" i="5"/>
  <c r="R23" i="5"/>
  <c r="S23" i="5"/>
  <c r="T23" i="5"/>
  <c r="C24" i="5"/>
  <c r="D24" i="5"/>
  <c r="E24" i="5"/>
  <c r="F24" i="5"/>
  <c r="G24" i="5"/>
  <c r="H24" i="5"/>
  <c r="I24" i="5"/>
  <c r="M24" i="5"/>
  <c r="O24" i="5"/>
  <c r="P24" i="5"/>
  <c r="Q24" i="5"/>
  <c r="R24" i="5"/>
  <c r="S24" i="5"/>
  <c r="T24" i="5"/>
  <c r="C25" i="5"/>
  <c r="D25" i="5"/>
  <c r="E25" i="5"/>
  <c r="F25" i="5"/>
  <c r="G25" i="5"/>
  <c r="H25" i="5"/>
  <c r="I25" i="5"/>
  <c r="M25" i="5"/>
  <c r="O25" i="5"/>
  <c r="P25" i="5"/>
  <c r="Q25" i="5"/>
  <c r="R25" i="5"/>
  <c r="S25" i="5"/>
  <c r="T25" i="5"/>
  <c r="C26" i="5"/>
  <c r="D26" i="5"/>
  <c r="E26" i="5"/>
  <c r="F26" i="5"/>
  <c r="G26" i="5"/>
  <c r="H26" i="5"/>
  <c r="I26" i="5"/>
  <c r="M26" i="5"/>
  <c r="O26" i="5"/>
  <c r="P26" i="5"/>
  <c r="Q26" i="5"/>
  <c r="R26" i="5"/>
  <c r="S26" i="5"/>
  <c r="T26" i="5"/>
  <c r="C27" i="5"/>
  <c r="D27" i="5"/>
  <c r="E27" i="5"/>
  <c r="F27" i="5"/>
  <c r="G27" i="5"/>
  <c r="H27" i="5"/>
  <c r="I27" i="5"/>
  <c r="M27" i="5"/>
  <c r="O27" i="5"/>
  <c r="P27" i="5"/>
  <c r="Q27" i="5"/>
  <c r="R27" i="5"/>
  <c r="S27" i="5"/>
  <c r="T27" i="5"/>
  <c r="C28" i="5"/>
  <c r="D28" i="5"/>
  <c r="E28" i="5"/>
  <c r="F28" i="5"/>
  <c r="G28" i="5"/>
  <c r="H28" i="5"/>
  <c r="I28" i="5"/>
  <c r="M28" i="5"/>
  <c r="O28" i="5"/>
  <c r="P28" i="5"/>
  <c r="Q28" i="5"/>
  <c r="R28" i="5"/>
  <c r="S28" i="5"/>
  <c r="T28" i="5"/>
  <c r="V28" i="5"/>
  <c r="C29" i="5"/>
  <c r="D29" i="5"/>
  <c r="E29" i="5"/>
  <c r="F29" i="5"/>
  <c r="G29" i="5"/>
  <c r="H29" i="5"/>
  <c r="I29" i="5"/>
  <c r="M29" i="5"/>
  <c r="O29" i="5"/>
  <c r="P29" i="5"/>
  <c r="Q29" i="5"/>
  <c r="R29" i="5"/>
  <c r="S29" i="5"/>
  <c r="T29" i="5"/>
  <c r="C30" i="5"/>
  <c r="D30" i="5"/>
  <c r="E30" i="5"/>
  <c r="F30" i="5"/>
  <c r="G30" i="5"/>
  <c r="H30" i="5"/>
  <c r="I30" i="5"/>
  <c r="M30" i="5"/>
  <c r="O30" i="5"/>
  <c r="P30" i="5"/>
  <c r="Q30" i="5"/>
  <c r="R30" i="5"/>
  <c r="S30" i="5"/>
  <c r="T30" i="5"/>
  <c r="C31" i="5"/>
  <c r="D31" i="5"/>
  <c r="E31" i="5"/>
  <c r="F31" i="5"/>
  <c r="G31" i="5"/>
  <c r="H31" i="5"/>
  <c r="I31" i="5"/>
  <c r="M31" i="5"/>
  <c r="O31" i="5"/>
  <c r="P31" i="5"/>
  <c r="Q31" i="5"/>
  <c r="R31" i="5"/>
  <c r="S31" i="5"/>
  <c r="T31" i="5"/>
  <c r="C32" i="5"/>
  <c r="D32" i="5"/>
  <c r="E32" i="5"/>
  <c r="F32" i="5"/>
  <c r="G32" i="5"/>
  <c r="H32" i="5"/>
  <c r="I32" i="5"/>
  <c r="M32" i="5"/>
  <c r="O32" i="5"/>
  <c r="P32" i="5"/>
  <c r="Q32" i="5"/>
  <c r="R32" i="5"/>
  <c r="S32" i="5"/>
  <c r="T32" i="5"/>
  <c r="C33" i="5"/>
  <c r="D33" i="5"/>
  <c r="E33" i="5"/>
  <c r="F33" i="5"/>
  <c r="G33" i="5"/>
  <c r="H33" i="5"/>
  <c r="I33" i="5"/>
  <c r="M33" i="5"/>
  <c r="O33" i="5"/>
  <c r="P33" i="5"/>
  <c r="Q33" i="5"/>
  <c r="R33" i="5"/>
  <c r="S33" i="5"/>
  <c r="T33" i="5"/>
  <c r="C34" i="5"/>
  <c r="D34" i="5"/>
  <c r="E34" i="5"/>
  <c r="F34" i="5"/>
  <c r="G34" i="5"/>
  <c r="H34" i="5"/>
  <c r="I34" i="5"/>
  <c r="M34" i="5"/>
  <c r="O34" i="5"/>
  <c r="P34" i="5"/>
  <c r="Q34" i="5"/>
  <c r="R34" i="5"/>
  <c r="S34" i="5"/>
  <c r="T34" i="5"/>
  <c r="C35" i="5"/>
  <c r="D35" i="5"/>
  <c r="E35" i="5"/>
  <c r="F35" i="5"/>
  <c r="G35" i="5"/>
  <c r="H35" i="5"/>
  <c r="I35" i="5"/>
  <c r="M35" i="5"/>
  <c r="O35" i="5"/>
  <c r="P35" i="5"/>
  <c r="Q35" i="5"/>
  <c r="R35" i="5"/>
  <c r="S35" i="5"/>
  <c r="T35" i="5"/>
  <c r="T18" i="5"/>
  <c r="C18" i="5"/>
  <c r="E18" i="5"/>
  <c r="F18" i="5"/>
  <c r="G18" i="5"/>
  <c r="H18" i="5"/>
  <c r="I18" i="5"/>
  <c r="R18" i="5"/>
  <c r="S18" i="5"/>
  <c r="B42" i="30"/>
  <c r="FN56" i="5"/>
  <c r="FO56" i="5"/>
  <c r="FP56" i="5"/>
  <c r="J20" i="5" l="1"/>
  <c r="J22" i="5"/>
  <c r="H20" i="26"/>
  <c r="H19" i="26"/>
  <c r="L37" i="30"/>
  <c r="L36" i="30" s="1"/>
  <c r="L49" i="34"/>
  <c r="L48" i="34" s="1"/>
  <c r="L14" i="30"/>
  <c r="L13" i="30" s="1"/>
  <c r="L17" i="34"/>
  <c r="L16" i="34" s="1"/>
  <c r="L40" i="30"/>
  <c r="L39" i="30" s="1"/>
  <c r="L53" i="34"/>
  <c r="L52" i="34" s="1"/>
  <c r="J21" i="5"/>
  <c r="H35" i="26"/>
  <c r="H28" i="26"/>
  <c r="H18" i="28"/>
  <c r="H40" i="25"/>
  <c r="H38" i="25"/>
  <c r="H36" i="25"/>
  <c r="H34" i="25"/>
  <c r="H18" i="25"/>
  <c r="H39" i="26"/>
  <c r="H32" i="26"/>
  <c r="H24" i="26"/>
  <c r="H16" i="26"/>
  <c r="H8" i="26"/>
  <c r="H29" i="28"/>
  <c r="H27" i="28"/>
  <c r="H25" i="28"/>
  <c r="H23" i="28"/>
  <c r="H21" i="28"/>
  <c r="H15" i="28"/>
  <c r="H13" i="28"/>
  <c r="H11" i="28"/>
  <c r="H9" i="28"/>
  <c r="H7" i="28"/>
  <c r="H5" i="28"/>
  <c r="H39" i="25"/>
  <c r="H37" i="25"/>
  <c r="H33" i="25"/>
  <c r="H31" i="25"/>
  <c r="H29" i="25"/>
  <c r="H27" i="25"/>
  <c r="H25" i="25"/>
  <c r="H23" i="25"/>
  <c r="H21" i="25"/>
  <c r="H15" i="25"/>
  <c r="H13" i="25"/>
  <c r="H11" i="25"/>
  <c r="H9" i="25"/>
  <c r="H7" i="25"/>
  <c r="H5" i="25"/>
  <c r="H26" i="26"/>
  <c r="H22" i="26"/>
  <c r="H17" i="26"/>
  <c r="H14" i="26"/>
  <c r="H10" i="26"/>
  <c r="H6" i="26"/>
  <c r="H40" i="28"/>
  <c r="H38" i="28"/>
  <c r="H36" i="28"/>
  <c r="H34" i="28"/>
  <c r="H39" i="28"/>
  <c r="H37" i="28"/>
  <c r="H33" i="28"/>
  <c r="H31" i="28"/>
  <c r="H38" i="26"/>
  <c r="H37" i="26"/>
  <c r="H30" i="26"/>
  <c r="J35" i="5"/>
  <c r="J31" i="5"/>
  <c r="J32" i="5"/>
  <c r="J28" i="5"/>
  <c r="J24" i="5"/>
  <c r="J19" i="5"/>
  <c r="J27" i="5"/>
  <c r="J18" i="5"/>
  <c r="J34" i="5"/>
  <c r="J30" i="5"/>
  <c r="J23" i="5"/>
  <c r="J26" i="5"/>
  <c r="J33" i="5"/>
  <c r="J29" i="5"/>
  <c r="J25" i="5"/>
  <c r="U35" i="5"/>
  <c r="U33" i="5"/>
  <c r="U31" i="5"/>
  <c r="U29" i="5"/>
  <c r="U27" i="5"/>
  <c r="U25" i="5"/>
  <c r="U26" i="5"/>
  <c r="U24" i="5"/>
  <c r="U23" i="5"/>
  <c r="U21" i="5"/>
  <c r="K21" i="5"/>
  <c r="U34" i="5"/>
  <c r="U32" i="5"/>
  <c r="U30" i="5"/>
  <c r="U28" i="5"/>
  <c r="U22" i="5"/>
  <c r="U19" i="5"/>
  <c r="U20" i="5"/>
  <c r="K20" i="5"/>
  <c r="U18" i="5"/>
  <c r="K19" i="5"/>
  <c r="K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0" i="5"/>
  <c r="N21" i="5"/>
  <c r="N35" i="5"/>
  <c r="N19" i="5"/>
  <c r="B3" i="25" l="1"/>
  <c r="C3" i="25"/>
  <c r="D3" i="25"/>
  <c r="E3" i="25"/>
  <c r="F3" i="25"/>
  <c r="G3" i="25"/>
  <c r="B3" i="28"/>
  <c r="C3" i="28"/>
  <c r="D3" i="28"/>
  <c r="E3" i="28"/>
  <c r="F3" i="28"/>
  <c r="G3" i="28"/>
  <c r="B4" i="26"/>
  <c r="C4" i="26"/>
  <c r="D4" i="26"/>
  <c r="E4" i="26"/>
  <c r="F4" i="26"/>
  <c r="G4" i="26"/>
  <c r="L87" i="5"/>
  <c r="L83" i="5"/>
  <c r="L82" i="5"/>
  <c r="L58" i="5"/>
  <c r="L10" i="5"/>
  <c r="L9" i="5"/>
  <c r="HM7" i="5"/>
  <c r="L123" i="30" l="1"/>
  <c r="L122" i="30" s="1"/>
  <c r="L149" i="34"/>
  <c r="L148" i="34" s="1"/>
  <c r="L84" i="30"/>
  <c r="L83" i="30" s="1"/>
  <c r="L110" i="34"/>
  <c r="L109" i="34" s="1"/>
  <c r="L125" i="30"/>
  <c r="L124" i="30" s="1"/>
  <c r="L121" i="30" s="1"/>
  <c r="L152" i="34"/>
  <c r="L151" i="34" s="1"/>
  <c r="H4" i="26"/>
  <c r="H3" i="25"/>
  <c r="L143" i="30"/>
  <c r="H3" i="28"/>
  <c r="FN7" i="5"/>
  <c r="FO7" i="5"/>
  <c r="FP7" i="5"/>
  <c r="C7" i="5"/>
  <c r="D7" i="5"/>
  <c r="E7" i="5"/>
  <c r="F7" i="5"/>
  <c r="G7" i="5"/>
  <c r="H7" i="5"/>
  <c r="I7" i="5"/>
  <c r="M7" i="5"/>
  <c r="O7" i="5"/>
  <c r="P7" i="5"/>
  <c r="Q7" i="5"/>
  <c r="R7" i="5"/>
  <c r="S7" i="5"/>
  <c r="T7" i="5"/>
  <c r="V7" i="5"/>
  <c r="HN99" i="5"/>
  <c r="HO99" i="5"/>
  <c r="HP99" i="5"/>
  <c r="HQ99" i="5"/>
  <c r="HW99" i="5"/>
  <c r="HR99" i="5"/>
  <c r="HS99" i="5"/>
  <c r="HT99" i="5"/>
  <c r="HU99" i="5"/>
  <c r="HV99" i="5"/>
  <c r="HX99" i="5"/>
  <c r="IA99" i="5"/>
  <c r="IB99" i="5"/>
  <c r="IE99" i="5"/>
  <c r="HY99" i="5"/>
  <c r="HZ99" i="5"/>
  <c r="IC99" i="5"/>
  <c r="ID99" i="5"/>
  <c r="IF99" i="5"/>
  <c r="IY99" i="5"/>
  <c r="IG99" i="5"/>
  <c r="IH99" i="5"/>
  <c r="II99" i="5"/>
  <c r="IJ99" i="5"/>
  <c r="IK99" i="5"/>
  <c r="IL99" i="5"/>
  <c r="IM99" i="5"/>
  <c r="IN99" i="5"/>
  <c r="IO99" i="5"/>
  <c r="IP99" i="5"/>
  <c r="IQ99" i="5"/>
  <c r="IR99" i="5"/>
  <c r="IS99" i="5"/>
  <c r="IT99" i="5"/>
  <c r="IU99" i="5"/>
  <c r="IV99" i="5"/>
  <c r="IW99" i="5"/>
  <c r="IX99" i="5"/>
  <c r="BS102" i="5"/>
  <c r="BR102" i="5"/>
  <c r="BQ102" i="5"/>
  <c r="BP102" i="5"/>
  <c r="BO102" i="5"/>
  <c r="AK102" i="5"/>
  <c r="BN102" i="5"/>
  <c r="BM102" i="5"/>
  <c r="BH102" i="5"/>
  <c r="BG102" i="5"/>
  <c r="BF102" i="5"/>
  <c r="BE102" i="5"/>
  <c r="BD102" i="5"/>
  <c r="BC102" i="5"/>
  <c r="BB102" i="5"/>
  <c r="AG102" i="5"/>
  <c r="EK100" i="5"/>
  <c r="BS100" i="5"/>
  <c r="BR100" i="5"/>
  <c r="BQ100" i="5"/>
  <c r="BP100" i="5"/>
  <c r="BO100" i="5"/>
  <c r="AK100" i="5"/>
  <c r="BN100" i="5"/>
  <c r="BM100" i="5"/>
  <c r="BH100" i="5"/>
  <c r="BG100" i="5"/>
  <c r="BE100" i="5"/>
  <c r="BD100" i="5"/>
  <c r="BC100" i="5"/>
  <c r="BB100" i="5"/>
  <c r="AG100" i="5"/>
  <c r="GN99" i="5"/>
  <c r="EK99" i="5"/>
  <c r="CI99" i="5"/>
  <c r="CC99" i="5"/>
  <c r="CB99" i="5"/>
  <c r="CA99" i="5"/>
  <c r="BZ99" i="5"/>
  <c r="BY99" i="5"/>
  <c r="CD99" i="5"/>
  <c r="BX99" i="5"/>
  <c r="BW99" i="5"/>
  <c r="BV99" i="5"/>
  <c r="BU99" i="5"/>
  <c r="BS99" i="5"/>
  <c r="BR99" i="5"/>
  <c r="BQ99" i="5"/>
  <c r="BP99" i="5"/>
  <c r="BO99" i="5"/>
  <c r="AK99" i="5"/>
  <c r="BN99" i="5"/>
  <c r="BM99" i="5"/>
  <c r="BH99" i="5"/>
  <c r="BG99" i="5"/>
  <c r="BF99" i="5"/>
  <c r="BE99" i="5"/>
  <c r="BD99" i="5"/>
  <c r="BC99" i="5"/>
  <c r="BB99" i="5"/>
  <c r="AG99" i="5"/>
  <c r="H98" i="5"/>
  <c r="H97" i="5"/>
  <c r="H96" i="5"/>
  <c r="H95" i="5"/>
  <c r="H93" i="5"/>
  <c r="D93" i="5"/>
  <c r="HM92" i="5"/>
  <c r="Q92" i="5"/>
  <c r="P92" i="5"/>
  <c r="O92" i="5"/>
  <c r="H92" i="5"/>
  <c r="D92" i="5"/>
  <c r="C92" i="5"/>
  <c r="HM91" i="5"/>
  <c r="V91" i="5" s="1"/>
  <c r="Q91" i="5"/>
  <c r="P91" i="5"/>
  <c r="O91" i="5"/>
  <c r="M91" i="5"/>
  <c r="I91" i="5"/>
  <c r="H91" i="5"/>
  <c r="E91" i="5"/>
  <c r="D91" i="5"/>
  <c r="C91" i="5"/>
  <c r="HM90" i="5"/>
  <c r="V90" i="5" s="1"/>
  <c r="Q90" i="5"/>
  <c r="P90" i="5"/>
  <c r="O90" i="5"/>
  <c r="M90" i="5"/>
  <c r="I90" i="5"/>
  <c r="H90" i="5"/>
  <c r="E90" i="5"/>
  <c r="D90" i="5"/>
  <c r="C90" i="5"/>
  <c r="HM89" i="5"/>
  <c r="V89" i="5" s="1"/>
  <c r="Q89" i="5"/>
  <c r="P89" i="5"/>
  <c r="O89" i="5"/>
  <c r="M89" i="5"/>
  <c r="I89" i="5"/>
  <c r="H89" i="5"/>
  <c r="E89" i="5"/>
  <c r="D89" i="5"/>
  <c r="C89" i="5"/>
  <c r="HM88" i="5"/>
  <c r="V88" i="5" s="1"/>
  <c r="Q88" i="5"/>
  <c r="P88" i="5"/>
  <c r="O88" i="5"/>
  <c r="M88" i="5"/>
  <c r="I88" i="5"/>
  <c r="H88" i="5"/>
  <c r="E88" i="5"/>
  <c r="D88" i="5"/>
  <c r="C88" i="5"/>
  <c r="HM87" i="5"/>
  <c r="V87" i="5" s="1"/>
  <c r="Q87" i="5"/>
  <c r="P87" i="5"/>
  <c r="O87" i="5"/>
  <c r="M87" i="5"/>
  <c r="I87" i="5"/>
  <c r="H87" i="5"/>
  <c r="E87" i="5"/>
  <c r="D87" i="5"/>
  <c r="C87" i="5"/>
  <c r="HM86" i="5"/>
  <c r="V86" i="5" s="1"/>
  <c r="Q86" i="5"/>
  <c r="P86" i="5"/>
  <c r="O86" i="5"/>
  <c r="M86" i="5"/>
  <c r="I86" i="5"/>
  <c r="H86" i="5"/>
  <c r="E86" i="5"/>
  <c r="D86" i="5"/>
  <c r="C86" i="5"/>
  <c r="HM85" i="5"/>
  <c r="V85" i="5" s="1"/>
  <c r="Q85" i="5"/>
  <c r="P85" i="5"/>
  <c r="O85" i="5"/>
  <c r="M85" i="5"/>
  <c r="I85" i="5"/>
  <c r="H85" i="5"/>
  <c r="E85" i="5"/>
  <c r="D85" i="5"/>
  <c r="C85" i="5"/>
  <c r="HM84" i="5"/>
  <c r="V84" i="5" s="1"/>
  <c r="Q84" i="5"/>
  <c r="P84" i="5"/>
  <c r="O84" i="5"/>
  <c r="M84" i="5"/>
  <c r="I84" i="5"/>
  <c r="H84" i="5"/>
  <c r="E84" i="5"/>
  <c r="D84" i="5"/>
  <c r="C84" i="5"/>
  <c r="HM83" i="5"/>
  <c r="V83" i="5" s="1"/>
  <c r="Q83" i="5"/>
  <c r="P83" i="5"/>
  <c r="O83" i="5"/>
  <c r="M83" i="5"/>
  <c r="I83" i="5"/>
  <c r="H83" i="5"/>
  <c r="E83" i="5"/>
  <c r="D83" i="5"/>
  <c r="C83" i="5"/>
  <c r="HM82" i="5"/>
  <c r="V82" i="5" s="1"/>
  <c r="Q82" i="5"/>
  <c r="P82" i="5"/>
  <c r="O82" i="5"/>
  <c r="M82" i="5"/>
  <c r="I82" i="5"/>
  <c r="H82" i="5"/>
  <c r="E82" i="5"/>
  <c r="D82" i="5"/>
  <c r="C82" i="5"/>
  <c r="HM81" i="5"/>
  <c r="V81" i="5" s="1"/>
  <c r="Q81" i="5"/>
  <c r="P81" i="5"/>
  <c r="O81" i="5"/>
  <c r="M81" i="5"/>
  <c r="I81" i="5"/>
  <c r="H81" i="5"/>
  <c r="E81" i="5"/>
  <c r="D81" i="5"/>
  <c r="C81" i="5"/>
  <c r="HM80" i="5"/>
  <c r="V80" i="5" s="1"/>
  <c r="Q80" i="5"/>
  <c r="P80" i="5"/>
  <c r="O80" i="5"/>
  <c r="M80" i="5"/>
  <c r="I80" i="5"/>
  <c r="H80" i="5"/>
  <c r="E80" i="5"/>
  <c r="D80" i="5"/>
  <c r="C80" i="5"/>
  <c r="HM79" i="5"/>
  <c r="V79" i="5" s="1"/>
  <c r="Q79" i="5"/>
  <c r="P79" i="5"/>
  <c r="O79" i="5"/>
  <c r="M79" i="5"/>
  <c r="I79" i="5"/>
  <c r="H79" i="5"/>
  <c r="E79" i="5"/>
  <c r="D79" i="5"/>
  <c r="C79" i="5"/>
  <c r="HM78" i="5"/>
  <c r="V78" i="5" s="1"/>
  <c r="Q78" i="5"/>
  <c r="P78" i="5"/>
  <c r="O78" i="5"/>
  <c r="M78" i="5"/>
  <c r="I78" i="5"/>
  <c r="H78" i="5"/>
  <c r="E78" i="5"/>
  <c r="D78" i="5"/>
  <c r="C78" i="5"/>
  <c r="HM77" i="5"/>
  <c r="V77" i="5" s="1"/>
  <c r="Q77" i="5"/>
  <c r="P77" i="5"/>
  <c r="O77" i="5"/>
  <c r="M77" i="5"/>
  <c r="I77" i="5"/>
  <c r="H77" i="5"/>
  <c r="E77" i="5"/>
  <c r="D77" i="5"/>
  <c r="C77" i="5"/>
  <c r="HM76" i="5"/>
  <c r="V76" i="5" s="1"/>
  <c r="Q76" i="5"/>
  <c r="P76" i="5"/>
  <c r="O76" i="5"/>
  <c r="M76" i="5"/>
  <c r="I76" i="5"/>
  <c r="H76" i="5"/>
  <c r="E76" i="5"/>
  <c r="D76" i="5"/>
  <c r="C76" i="5"/>
  <c r="HM75" i="5"/>
  <c r="V75" i="5" s="1"/>
  <c r="Q75" i="5"/>
  <c r="P75" i="5"/>
  <c r="O75" i="5"/>
  <c r="M75" i="5"/>
  <c r="I75" i="5"/>
  <c r="H75" i="5"/>
  <c r="E75" i="5"/>
  <c r="D75" i="5"/>
  <c r="C75" i="5"/>
  <c r="HM74" i="5"/>
  <c r="V74" i="5" s="1"/>
  <c r="Q74" i="5"/>
  <c r="P74" i="5"/>
  <c r="O74" i="5"/>
  <c r="M74" i="5"/>
  <c r="I74" i="5"/>
  <c r="H74" i="5"/>
  <c r="E74" i="5"/>
  <c r="D74" i="5"/>
  <c r="C74" i="5"/>
  <c r="HM73" i="5"/>
  <c r="V73" i="5" s="1"/>
  <c r="Q73" i="5"/>
  <c r="P73" i="5"/>
  <c r="O73" i="5"/>
  <c r="M73" i="5"/>
  <c r="I73" i="5"/>
  <c r="H73" i="5"/>
  <c r="E73" i="5"/>
  <c r="D73" i="5"/>
  <c r="C73" i="5"/>
  <c r="HM72" i="5"/>
  <c r="V72" i="5" s="1"/>
  <c r="Q72" i="5"/>
  <c r="P72" i="5"/>
  <c r="O72" i="5"/>
  <c r="M72" i="5"/>
  <c r="I72" i="5"/>
  <c r="H72" i="5"/>
  <c r="E72" i="5"/>
  <c r="D72" i="5"/>
  <c r="C72" i="5"/>
  <c r="HM71" i="5"/>
  <c r="V71" i="5" s="1"/>
  <c r="Q71" i="5"/>
  <c r="P71" i="5"/>
  <c r="O71" i="5"/>
  <c r="M71" i="5"/>
  <c r="I71" i="5"/>
  <c r="H71" i="5"/>
  <c r="E71" i="5"/>
  <c r="D71" i="5"/>
  <c r="C71" i="5"/>
  <c r="HM70" i="5"/>
  <c r="V70" i="5" s="1"/>
  <c r="Q70" i="5"/>
  <c r="P70" i="5"/>
  <c r="O70" i="5"/>
  <c r="M70" i="5"/>
  <c r="I70" i="5"/>
  <c r="H70" i="5"/>
  <c r="E70" i="5"/>
  <c r="D70" i="5"/>
  <c r="C70" i="5"/>
  <c r="HM69" i="5"/>
  <c r="V69" i="5" s="1"/>
  <c r="Q69" i="5"/>
  <c r="P69" i="5"/>
  <c r="O69" i="5"/>
  <c r="M69" i="5"/>
  <c r="I69" i="5"/>
  <c r="H69" i="5"/>
  <c r="E69" i="5"/>
  <c r="D69" i="5"/>
  <c r="C69" i="5"/>
  <c r="HM68" i="5"/>
  <c r="V68" i="5" s="1"/>
  <c r="Q68" i="5"/>
  <c r="P68" i="5"/>
  <c r="O68" i="5"/>
  <c r="M68" i="5"/>
  <c r="I68" i="5"/>
  <c r="H68" i="5"/>
  <c r="E68" i="5"/>
  <c r="D68" i="5"/>
  <c r="C68" i="5"/>
  <c r="HM67" i="5"/>
  <c r="V67" i="5" s="1"/>
  <c r="Q67" i="5"/>
  <c r="P67" i="5"/>
  <c r="O67" i="5"/>
  <c r="M67" i="5"/>
  <c r="I67" i="5"/>
  <c r="H67" i="5"/>
  <c r="E67" i="5"/>
  <c r="D67" i="5"/>
  <c r="C67" i="5"/>
  <c r="HM66" i="5"/>
  <c r="V66" i="5" s="1"/>
  <c r="Q66" i="5"/>
  <c r="P66" i="5"/>
  <c r="O66" i="5"/>
  <c r="M66" i="5"/>
  <c r="I66" i="5"/>
  <c r="H66" i="5"/>
  <c r="E66" i="5"/>
  <c r="D66" i="5"/>
  <c r="C66" i="5"/>
  <c r="HM65" i="5"/>
  <c r="V65" i="5" s="1"/>
  <c r="Q65" i="5"/>
  <c r="P65" i="5"/>
  <c r="O65" i="5"/>
  <c r="M65" i="5"/>
  <c r="I65" i="5"/>
  <c r="H65" i="5"/>
  <c r="E65" i="5"/>
  <c r="D65" i="5"/>
  <c r="C65" i="5"/>
  <c r="HM64" i="5"/>
  <c r="Q64" i="5"/>
  <c r="P64" i="5"/>
  <c r="O64" i="5"/>
  <c r="M64" i="5"/>
  <c r="I64" i="5"/>
  <c r="H64" i="5"/>
  <c r="E64" i="5"/>
  <c r="D64" i="5"/>
  <c r="C64" i="5"/>
  <c r="HM63" i="5"/>
  <c r="V63" i="5" s="1"/>
  <c r="Q63" i="5"/>
  <c r="P63" i="5"/>
  <c r="O63" i="5"/>
  <c r="M63" i="5"/>
  <c r="I63" i="5"/>
  <c r="H63" i="5"/>
  <c r="E63" i="5"/>
  <c r="D63" i="5"/>
  <c r="C63" i="5"/>
  <c r="HM62" i="5"/>
  <c r="V62" i="5" s="1"/>
  <c r="Q62" i="5"/>
  <c r="P62" i="5"/>
  <c r="O62" i="5"/>
  <c r="M62" i="5"/>
  <c r="I62" i="5"/>
  <c r="H62" i="5"/>
  <c r="E62" i="5"/>
  <c r="D62" i="5"/>
  <c r="C62" i="5"/>
  <c r="HM61" i="5"/>
  <c r="V61" i="5" s="1"/>
  <c r="Q61" i="5"/>
  <c r="P61" i="5"/>
  <c r="O61" i="5"/>
  <c r="M61" i="5"/>
  <c r="I61" i="5"/>
  <c r="H61" i="5"/>
  <c r="E61" i="5"/>
  <c r="D61" i="5"/>
  <c r="C61" i="5"/>
  <c r="HM60" i="5"/>
  <c r="V60" i="5" s="1"/>
  <c r="Q60" i="5"/>
  <c r="P60" i="5"/>
  <c r="O60" i="5"/>
  <c r="M60" i="5"/>
  <c r="I60" i="5"/>
  <c r="H60" i="5"/>
  <c r="E60" i="5"/>
  <c r="D60" i="5"/>
  <c r="C60" i="5"/>
  <c r="HM59" i="5"/>
  <c r="V59" i="5" s="1"/>
  <c r="Q59" i="5"/>
  <c r="P59" i="5"/>
  <c r="O59" i="5"/>
  <c r="M59" i="5"/>
  <c r="I59" i="5"/>
  <c r="H59" i="5"/>
  <c r="E59" i="5"/>
  <c r="D59" i="5"/>
  <c r="C59" i="5"/>
  <c r="HM58" i="5"/>
  <c r="V58" i="5" s="1"/>
  <c r="Q58" i="5"/>
  <c r="P58" i="5"/>
  <c r="O58" i="5"/>
  <c r="M58" i="5"/>
  <c r="I58" i="5"/>
  <c r="H58" i="5"/>
  <c r="E58" i="5"/>
  <c r="D58" i="5"/>
  <c r="C58" i="5"/>
  <c r="HM57" i="5"/>
  <c r="Q57" i="5"/>
  <c r="P57" i="5"/>
  <c r="O57" i="5"/>
  <c r="M57" i="5"/>
  <c r="I57" i="5"/>
  <c r="H57" i="5"/>
  <c r="E57" i="5"/>
  <c r="D57" i="5"/>
  <c r="C57" i="5"/>
  <c r="HM56" i="5"/>
  <c r="V56" i="5" s="1"/>
  <c r="Q56" i="5"/>
  <c r="P56" i="5"/>
  <c r="O56" i="5"/>
  <c r="M56" i="5"/>
  <c r="I56" i="5"/>
  <c r="H56" i="5"/>
  <c r="E56" i="5"/>
  <c r="D56" i="5"/>
  <c r="C56" i="5"/>
  <c r="HM55" i="5"/>
  <c r="V55" i="5" s="1"/>
  <c r="Q55" i="5"/>
  <c r="P55" i="5"/>
  <c r="O55" i="5"/>
  <c r="M55" i="5"/>
  <c r="I55" i="5"/>
  <c r="H55" i="5"/>
  <c r="E55" i="5"/>
  <c r="D55" i="5"/>
  <c r="C55" i="5"/>
  <c r="HM54" i="5"/>
  <c r="V54" i="5" s="1"/>
  <c r="Q54" i="5"/>
  <c r="P54" i="5"/>
  <c r="O54" i="5"/>
  <c r="M54" i="5"/>
  <c r="I54" i="5"/>
  <c r="H54" i="5"/>
  <c r="E54" i="5"/>
  <c r="D54" i="5"/>
  <c r="C54" i="5"/>
  <c r="HM53" i="5"/>
  <c r="V53" i="5" s="1"/>
  <c r="Q53" i="5"/>
  <c r="P53" i="5"/>
  <c r="O53" i="5"/>
  <c r="M53" i="5"/>
  <c r="I53" i="5"/>
  <c r="H53" i="5"/>
  <c r="E53" i="5"/>
  <c r="D53" i="5"/>
  <c r="C53" i="5"/>
  <c r="HM52" i="5"/>
  <c r="V52" i="5" s="1"/>
  <c r="Q52" i="5"/>
  <c r="P52" i="5"/>
  <c r="O52" i="5"/>
  <c r="M52" i="5"/>
  <c r="I52" i="5"/>
  <c r="H52" i="5"/>
  <c r="E52" i="5"/>
  <c r="D52" i="5"/>
  <c r="C52" i="5"/>
  <c r="HM51" i="5"/>
  <c r="V51" i="5" s="1"/>
  <c r="Q51" i="5"/>
  <c r="P51" i="5"/>
  <c r="O51" i="5"/>
  <c r="M51" i="5"/>
  <c r="I51" i="5"/>
  <c r="H51" i="5"/>
  <c r="E51" i="5"/>
  <c r="D51" i="5"/>
  <c r="C51" i="5"/>
  <c r="HM50" i="5"/>
  <c r="V50" i="5" s="1"/>
  <c r="Q50" i="5"/>
  <c r="P50" i="5"/>
  <c r="O50" i="5"/>
  <c r="M50" i="5"/>
  <c r="I50" i="5"/>
  <c r="H50" i="5"/>
  <c r="E50" i="5"/>
  <c r="D50" i="5"/>
  <c r="C50" i="5"/>
  <c r="HM49" i="5"/>
  <c r="V49" i="5" s="1"/>
  <c r="Q49" i="5"/>
  <c r="P49" i="5"/>
  <c r="O49" i="5"/>
  <c r="M49" i="5"/>
  <c r="I49" i="5"/>
  <c r="H49" i="5"/>
  <c r="E49" i="5"/>
  <c r="D49" i="5"/>
  <c r="C49" i="5"/>
  <c r="HM48" i="5"/>
  <c r="V48" i="5" s="1"/>
  <c r="Q48" i="5"/>
  <c r="P48" i="5"/>
  <c r="O48" i="5"/>
  <c r="M48" i="5"/>
  <c r="I48" i="5"/>
  <c r="H48" i="5"/>
  <c r="E48" i="5"/>
  <c r="D48" i="5"/>
  <c r="C48" i="5"/>
  <c r="HM47" i="5"/>
  <c r="V47" i="5" s="1"/>
  <c r="Q47" i="5"/>
  <c r="P47" i="5"/>
  <c r="O47" i="5"/>
  <c r="M47" i="5"/>
  <c r="I47" i="5"/>
  <c r="H47" i="5"/>
  <c r="E47" i="5"/>
  <c r="D47" i="5"/>
  <c r="C47" i="5"/>
  <c r="HM46" i="5"/>
  <c r="V46" i="5" s="1"/>
  <c r="Q46" i="5"/>
  <c r="P46" i="5"/>
  <c r="O46" i="5"/>
  <c r="M46" i="5"/>
  <c r="I46" i="5"/>
  <c r="H46" i="5"/>
  <c r="E46" i="5"/>
  <c r="D46" i="5"/>
  <c r="C46" i="5"/>
  <c r="HM45" i="5"/>
  <c r="V45" i="5" s="1"/>
  <c r="Q45" i="5"/>
  <c r="P45" i="5"/>
  <c r="O45" i="5"/>
  <c r="M45" i="5"/>
  <c r="I45" i="5"/>
  <c r="H45" i="5"/>
  <c r="E45" i="5"/>
  <c r="D45" i="5"/>
  <c r="C45" i="5"/>
  <c r="HM44" i="5"/>
  <c r="V44" i="5" s="1"/>
  <c r="Q44" i="5"/>
  <c r="P44" i="5"/>
  <c r="O44" i="5"/>
  <c r="M44" i="5"/>
  <c r="I44" i="5"/>
  <c r="H44" i="5"/>
  <c r="E44" i="5"/>
  <c r="D44" i="5"/>
  <c r="C44" i="5"/>
  <c r="HM43" i="5"/>
  <c r="V43" i="5" s="1"/>
  <c r="Q43" i="5"/>
  <c r="P43" i="5"/>
  <c r="O43" i="5"/>
  <c r="M43" i="5"/>
  <c r="I43" i="5"/>
  <c r="H43" i="5"/>
  <c r="E43" i="5"/>
  <c r="D43" i="5"/>
  <c r="C43" i="5"/>
  <c r="HM42" i="5"/>
  <c r="V42" i="5" s="1"/>
  <c r="Q42" i="5"/>
  <c r="P42" i="5"/>
  <c r="O42" i="5"/>
  <c r="M42" i="5"/>
  <c r="I42" i="5"/>
  <c r="H42" i="5"/>
  <c r="E42" i="5"/>
  <c r="D42" i="5"/>
  <c r="C42" i="5"/>
  <c r="HM41" i="5"/>
  <c r="V41" i="5" s="1"/>
  <c r="Q41" i="5"/>
  <c r="P41" i="5"/>
  <c r="O41" i="5"/>
  <c r="M41" i="5"/>
  <c r="I41" i="5"/>
  <c r="H41" i="5"/>
  <c r="E41" i="5"/>
  <c r="D41" i="5"/>
  <c r="C41" i="5"/>
  <c r="HM40" i="5"/>
  <c r="V40" i="5" s="1"/>
  <c r="Q40" i="5"/>
  <c r="P40" i="5"/>
  <c r="O40" i="5"/>
  <c r="M40" i="5"/>
  <c r="I40" i="5"/>
  <c r="H40" i="5"/>
  <c r="E40" i="5"/>
  <c r="D40" i="5"/>
  <c r="C40" i="5"/>
  <c r="HM39" i="5"/>
  <c r="V39" i="5" s="1"/>
  <c r="Q39" i="5"/>
  <c r="P39" i="5"/>
  <c r="O39" i="5"/>
  <c r="M39" i="5"/>
  <c r="I39" i="5"/>
  <c r="H39" i="5"/>
  <c r="E39" i="5"/>
  <c r="D39" i="5"/>
  <c r="C39" i="5"/>
  <c r="HM38" i="5"/>
  <c r="V38" i="5" s="1"/>
  <c r="Q38" i="5"/>
  <c r="P38" i="5"/>
  <c r="O38" i="5"/>
  <c r="M38" i="5"/>
  <c r="I38" i="5"/>
  <c r="H38" i="5"/>
  <c r="E38" i="5"/>
  <c r="D38" i="5"/>
  <c r="C38" i="5"/>
  <c r="HM37" i="5"/>
  <c r="V37" i="5" s="1"/>
  <c r="Q37" i="5"/>
  <c r="P37" i="5"/>
  <c r="O37" i="5"/>
  <c r="M37" i="5"/>
  <c r="I37" i="5"/>
  <c r="H37" i="5"/>
  <c r="E37" i="5"/>
  <c r="D37" i="5"/>
  <c r="C37" i="5"/>
  <c r="HM36" i="5"/>
  <c r="V36" i="5" s="1"/>
  <c r="Q36" i="5"/>
  <c r="P36" i="5"/>
  <c r="O36" i="5"/>
  <c r="M36" i="5"/>
  <c r="I36" i="5"/>
  <c r="H36" i="5"/>
  <c r="E36" i="5"/>
  <c r="D36" i="5"/>
  <c r="C36" i="5"/>
  <c r="HM18" i="5"/>
  <c r="V18" i="5" s="1"/>
  <c r="HM17" i="5"/>
  <c r="Q17" i="5"/>
  <c r="P17" i="5"/>
  <c r="O17" i="5"/>
  <c r="M17" i="5"/>
  <c r="I17" i="5"/>
  <c r="H17" i="5"/>
  <c r="E17" i="5"/>
  <c r="D17" i="5"/>
  <c r="C17" i="5"/>
  <c r="HM16" i="5"/>
  <c r="V16" i="5" s="1"/>
  <c r="Q16" i="5"/>
  <c r="P16" i="5"/>
  <c r="O16" i="5"/>
  <c r="M16" i="5"/>
  <c r="I16" i="5"/>
  <c r="H16" i="5"/>
  <c r="E16" i="5"/>
  <c r="D16" i="5"/>
  <c r="C16" i="5"/>
  <c r="HM15" i="5"/>
  <c r="V15" i="5" s="1"/>
  <c r="Q15" i="5"/>
  <c r="P15" i="5"/>
  <c r="O15" i="5"/>
  <c r="M15" i="5"/>
  <c r="I15" i="5"/>
  <c r="H15" i="5"/>
  <c r="E15" i="5"/>
  <c r="D15" i="5"/>
  <c r="C15" i="5"/>
  <c r="HM14" i="5"/>
  <c r="Q14" i="5"/>
  <c r="P14" i="5"/>
  <c r="O14" i="5"/>
  <c r="M14" i="5"/>
  <c r="I14" i="5"/>
  <c r="H14" i="5"/>
  <c r="E14" i="5"/>
  <c r="D14" i="5"/>
  <c r="C14" i="5"/>
  <c r="HM13" i="5"/>
  <c r="Q13" i="5"/>
  <c r="P13" i="5"/>
  <c r="O13" i="5"/>
  <c r="M13" i="5"/>
  <c r="I13" i="5"/>
  <c r="H13" i="5"/>
  <c r="E13" i="5"/>
  <c r="D13" i="5"/>
  <c r="C13" i="5"/>
  <c r="HM12" i="5"/>
  <c r="V12" i="5" s="1"/>
  <c r="Q12" i="5"/>
  <c r="P12" i="5"/>
  <c r="O12" i="5"/>
  <c r="M12" i="5"/>
  <c r="I12" i="5"/>
  <c r="I33" i="34" s="1"/>
  <c r="I32" i="34" s="1"/>
  <c r="H12" i="5"/>
  <c r="E12" i="5"/>
  <c r="D12" i="5"/>
  <c r="C12" i="5"/>
  <c r="HM11" i="5"/>
  <c r="Q11" i="5"/>
  <c r="P11" i="5"/>
  <c r="O11" i="5"/>
  <c r="M11" i="5"/>
  <c r="I11" i="5"/>
  <c r="H11" i="5"/>
  <c r="E11" i="5"/>
  <c r="D11" i="5"/>
  <c r="C11" i="5"/>
  <c r="HM10" i="5"/>
  <c r="V10" i="5" s="1"/>
  <c r="Q10" i="5"/>
  <c r="P10" i="5"/>
  <c r="O10" i="5"/>
  <c r="M10" i="5"/>
  <c r="I10" i="5"/>
  <c r="H10" i="5"/>
  <c r="E10" i="5"/>
  <c r="D10" i="5"/>
  <c r="C10" i="5"/>
  <c r="HM9" i="5"/>
  <c r="V9" i="5" s="1"/>
  <c r="Q9" i="5"/>
  <c r="P9" i="5"/>
  <c r="O9" i="5"/>
  <c r="M9" i="5"/>
  <c r="I9" i="5"/>
  <c r="K26" i="5" s="1"/>
  <c r="H9" i="5"/>
  <c r="E9" i="5"/>
  <c r="D9" i="5"/>
  <c r="C9" i="5"/>
  <c r="HM8" i="5"/>
  <c r="Q8" i="5"/>
  <c r="P8" i="5"/>
  <c r="O8" i="5"/>
  <c r="M8" i="5"/>
  <c r="I8" i="5"/>
  <c r="H8" i="5"/>
  <c r="E8" i="5"/>
  <c r="D8" i="5"/>
  <c r="C8" i="5"/>
  <c r="HM6" i="5"/>
  <c r="V6" i="5" s="1"/>
  <c r="Q6" i="5"/>
  <c r="P6" i="5"/>
  <c r="O6" i="5"/>
  <c r="M6" i="5"/>
  <c r="I6" i="5"/>
  <c r="H6" i="5"/>
  <c r="E6" i="5"/>
  <c r="D6" i="5"/>
  <c r="C6" i="5"/>
  <c r="HM5" i="5"/>
  <c r="V5" i="5" s="1"/>
  <c r="Q5" i="5"/>
  <c r="P5" i="5"/>
  <c r="P6" i="34" s="1"/>
  <c r="P5" i="34" s="1"/>
  <c r="O5" i="5"/>
  <c r="O6" i="34" s="1"/>
  <c r="O5" i="34" s="1"/>
  <c r="M5" i="5"/>
  <c r="M6" i="34" s="1"/>
  <c r="M5" i="34" s="1"/>
  <c r="I5" i="5"/>
  <c r="H5" i="5"/>
  <c r="E5" i="5"/>
  <c r="D5" i="5"/>
  <c r="D6" i="34" s="1"/>
  <c r="D5" i="34" s="1"/>
  <c r="C5" i="5"/>
  <c r="IW3" i="5"/>
  <c r="IV3" i="5"/>
  <c r="IU3" i="5"/>
  <c r="IT3" i="5"/>
  <c r="IS3" i="5"/>
  <c r="IR3" i="5"/>
  <c r="IQ3" i="5"/>
  <c r="HW3" i="5"/>
  <c r="HH3" i="5"/>
  <c r="HG3" i="5"/>
  <c r="HF3" i="5"/>
  <c r="HE3" i="5"/>
  <c r="HD3" i="5"/>
  <c r="HC3" i="5"/>
  <c r="HB3" i="5"/>
  <c r="HA3" i="5"/>
  <c r="GZ3" i="5"/>
  <c r="GY3" i="5"/>
  <c r="GX3" i="5"/>
  <c r="GW3" i="5"/>
  <c r="GV3" i="5"/>
  <c r="GU3" i="5"/>
  <c r="GT3" i="5"/>
  <c r="FZ3" i="5"/>
  <c r="FH3" i="5"/>
  <c r="FG3" i="5"/>
  <c r="FF3" i="5"/>
  <c r="FE3" i="5"/>
  <c r="FD3" i="5"/>
  <c r="FC3" i="5"/>
  <c r="FB3" i="5"/>
  <c r="DD3" i="5"/>
  <c r="FA3" i="5" s="1"/>
  <c r="DC3" i="5"/>
  <c r="EZ3" i="5" s="1"/>
  <c r="DB3" i="5"/>
  <c r="EY3" i="5" s="1"/>
  <c r="DA3" i="5"/>
  <c r="CZ3" i="5"/>
  <c r="EW3" i="5" s="1"/>
  <c r="CY3" i="5"/>
  <c r="EV3" i="5" s="1"/>
  <c r="CD3" i="5"/>
  <c r="EA3" i="5" s="1"/>
  <c r="JI2" i="5"/>
  <c r="JH2" i="5"/>
  <c r="JE2" i="5"/>
  <c r="JD2" i="5"/>
  <c r="JA2" i="5"/>
  <c r="IZ2" i="5"/>
  <c r="IY2" i="5"/>
  <c r="IX2" i="5"/>
  <c r="IW2" i="5"/>
  <c r="IV2" i="5"/>
  <c r="IU2" i="5"/>
  <c r="IT2" i="5"/>
  <c r="IS2" i="5"/>
  <c r="IR2" i="5"/>
  <c r="IQ2" i="5"/>
  <c r="HW2" i="5"/>
  <c r="HH2" i="5"/>
  <c r="HG2" i="5"/>
  <c r="HF2" i="5"/>
  <c r="HE2" i="5"/>
  <c r="HD2" i="5"/>
  <c r="HC2" i="5"/>
  <c r="HB2" i="5"/>
  <c r="HA2" i="5"/>
  <c r="GZ2" i="5"/>
  <c r="GY2" i="5"/>
  <c r="GX2" i="5"/>
  <c r="GW2" i="5"/>
  <c r="GV2" i="5"/>
  <c r="GU2" i="5"/>
  <c r="GT2" i="5"/>
  <c r="FZ2" i="5"/>
  <c r="DP2" i="5"/>
  <c r="FM2" i="5" s="1"/>
  <c r="DO2" i="5"/>
  <c r="FL2" i="5" s="1"/>
  <c r="DK2" i="5"/>
  <c r="FH2" i="5" s="1"/>
  <c r="DJ2" i="5"/>
  <c r="FG2" i="5" s="1"/>
  <c r="DI2" i="5"/>
  <c r="FF2" i="5" s="1"/>
  <c r="DH2" i="5"/>
  <c r="FE2" i="5" s="1"/>
  <c r="DG2" i="5"/>
  <c r="FD2" i="5" s="1"/>
  <c r="DF2" i="5"/>
  <c r="FC2" i="5" s="1"/>
  <c r="DE2" i="5"/>
  <c r="DD2" i="5"/>
  <c r="FA2" i="5" s="1"/>
  <c r="DC2" i="5"/>
  <c r="EZ2" i="5" s="1"/>
  <c r="DB2" i="5"/>
  <c r="EY2" i="5" s="1"/>
  <c r="DA2" i="5"/>
  <c r="EX2" i="5" s="1"/>
  <c r="CZ2" i="5"/>
  <c r="EW2" i="5" s="1"/>
  <c r="CY2" i="5"/>
  <c r="EV2" i="5" s="1"/>
  <c r="CD2" i="5"/>
  <c r="EA2" i="5" s="1"/>
  <c r="R92" i="5"/>
  <c r="S92" i="5"/>
  <c r="T92" i="5"/>
  <c r="B42" i="27"/>
  <c r="C42" i="27"/>
  <c r="D42" i="27"/>
  <c r="E42" i="27"/>
  <c r="F42" i="27"/>
  <c r="G42" i="27"/>
  <c r="B43" i="27"/>
  <c r="C43" i="27"/>
  <c r="D43" i="27"/>
  <c r="E43" i="27"/>
  <c r="F43" i="27"/>
  <c r="G43" i="27"/>
  <c r="B44" i="27"/>
  <c r="C44" i="27"/>
  <c r="D44" i="27"/>
  <c r="E44" i="27"/>
  <c r="F44" i="27"/>
  <c r="G44" i="27"/>
  <c r="B45" i="27"/>
  <c r="C45" i="27"/>
  <c r="D45" i="27"/>
  <c r="E45" i="27"/>
  <c r="F45" i="27"/>
  <c r="G45" i="27"/>
  <c r="B46" i="27"/>
  <c r="C46" i="27"/>
  <c r="D46" i="27"/>
  <c r="E46" i="27"/>
  <c r="F46" i="27"/>
  <c r="G46" i="27"/>
  <c r="B47" i="27"/>
  <c r="C47" i="27"/>
  <c r="D47" i="27"/>
  <c r="E47" i="27"/>
  <c r="F47" i="27"/>
  <c r="G47" i="27"/>
  <c r="B48" i="27"/>
  <c r="C48" i="27"/>
  <c r="D48" i="27"/>
  <c r="E48" i="27"/>
  <c r="F48" i="27"/>
  <c r="G48" i="27"/>
  <c r="B49" i="27"/>
  <c r="C49" i="27"/>
  <c r="D49" i="27"/>
  <c r="E49" i="27"/>
  <c r="F49" i="27"/>
  <c r="G49" i="27"/>
  <c r="B50" i="27"/>
  <c r="C50" i="27"/>
  <c r="D50" i="27"/>
  <c r="E50" i="27"/>
  <c r="F50" i="27"/>
  <c r="G50" i="27"/>
  <c r="B40" i="26"/>
  <c r="C40" i="26"/>
  <c r="D40" i="26"/>
  <c r="E40" i="26"/>
  <c r="F40" i="26"/>
  <c r="G40" i="26"/>
  <c r="R65" i="5"/>
  <c r="S65" i="5"/>
  <c r="T65" i="5"/>
  <c r="R66" i="5"/>
  <c r="S66" i="5"/>
  <c r="T66" i="5"/>
  <c r="R67" i="5"/>
  <c r="S67" i="5"/>
  <c r="T67" i="5"/>
  <c r="F65" i="5"/>
  <c r="G65" i="5"/>
  <c r="F66" i="5"/>
  <c r="G66" i="5"/>
  <c r="F67" i="5"/>
  <c r="G67" i="5"/>
  <c r="L75" i="5"/>
  <c r="L74" i="5"/>
  <c r="L73" i="5"/>
  <c r="L72" i="5"/>
  <c r="L68" i="5"/>
  <c r="L67" i="5"/>
  <c r="L66" i="5"/>
  <c r="L65" i="5"/>
  <c r="L64" i="5"/>
  <c r="L63" i="5"/>
  <c r="L62" i="5"/>
  <c r="L56" i="5"/>
  <c r="L53" i="5"/>
  <c r="L51" i="5"/>
  <c r="L15" i="5"/>
  <c r="L14" i="5"/>
  <c r="CW2" i="5"/>
  <c r="ET2" i="5" s="1"/>
  <c r="FN63" i="5"/>
  <c r="FO63" i="5"/>
  <c r="FP63" i="5"/>
  <c r="FN64" i="5"/>
  <c r="FO64" i="5"/>
  <c r="FP64" i="5"/>
  <c r="FN65" i="5"/>
  <c r="FO65" i="5"/>
  <c r="FP65" i="5"/>
  <c r="FN66" i="5"/>
  <c r="FO66" i="5"/>
  <c r="FP66" i="5"/>
  <c r="FN67" i="5"/>
  <c r="FO67" i="5"/>
  <c r="FP67" i="5"/>
  <c r="F64" i="5"/>
  <c r="G64" i="5"/>
  <c r="R64" i="5"/>
  <c r="S64" i="5"/>
  <c r="T64" i="5"/>
  <c r="F63" i="5"/>
  <c r="G63" i="5"/>
  <c r="R63" i="5"/>
  <c r="S63" i="5"/>
  <c r="T63" i="5"/>
  <c r="HV3" i="5"/>
  <c r="AB102" i="5"/>
  <c r="FM100" i="5"/>
  <c r="FL100" i="5"/>
  <c r="FH100" i="5"/>
  <c r="FG100" i="5"/>
  <c r="FF100" i="5"/>
  <c r="FE100" i="5"/>
  <c r="FD100" i="5"/>
  <c r="FC100" i="5"/>
  <c r="FB100" i="5"/>
  <c r="FA100" i="5"/>
  <c r="EZ100" i="5"/>
  <c r="EY100" i="5"/>
  <c r="EX100" i="5"/>
  <c r="EW100" i="5"/>
  <c r="EV100" i="5"/>
  <c r="EU100" i="5"/>
  <c r="ET100" i="5"/>
  <c r="ES100" i="5"/>
  <c r="ER100" i="5"/>
  <c r="EQ100" i="5"/>
  <c r="EP100" i="5"/>
  <c r="EO100" i="5"/>
  <c r="EN100" i="5"/>
  <c r="EM100" i="5"/>
  <c r="EL100" i="5"/>
  <c r="EI100" i="5"/>
  <c r="EH100" i="5"/>
  <c r="ED100" i="5"/>
  <c r="EC100" i="5"/>
  <c r="EJ100" i="5"/>
  <c r="EG100" i="5"/>
  <c r="EF100" i="5"/>
  <c r="EB100" i="5"/>
  <c r="DZ100" i="5"/>
  <c r="DY100" i="5"/>
  <c r="DX100" i="5"/>
  <c r="DW100" i="5"/>
  <c r="DV100" i="5"/>
  <c r="EA100" i="5"/>
  <c r="DU100" i="5"/>
  <c r="DT100" i="5"/>
  <c r="DS100" i="5"/>
  <c r="DR100" i="5"/>
  <c r="BA100" i="5"/>
  <c r="AZ100" i="5"/>
  <c r="AY100" i="5"/>
  <c r="AX100" i="5"/>
  <c r="AW100" i="5"/>
  <c r="AV100" i="5"/>
  <c r="AU100" i="5"/>
  <c r="AT100" i="5"/>
  <c r="AS100" i="5"/>
  <c r="AR100" i="5"/>
  <c r="AQ100" i="5"/>
  <c r="AO100" i="5"/>
  <c r="AJ100" i="5"/>
  <c r="AI100" i="5"/>
  <c r="AP100" i="5"/>
  <c r="AM100" i="5"/>
  <c r="AL100" i="5"/>
  <c r="AF100" i="5"/>
  <c r="AE100" i="5"/>
  <c r="AD100" i="5"/>
  <c r="AC100" i="5"/>
  <c r="AB100" i="5"/>
  <c r="AA100" i="5"/>
  <c r="Z100" i="5"/>
  <c r="Y100" i="5"/>
  <c r="X100" i="5"/>
  <c r="GO99" i="5"/>
  <c r="FM99" i="5"/>
  <c r="FL99" i="5"/>
  <c r="FH99" i="5"/>
  <c r="FG99" i="5"/>
  <c r="FF99" i="5"/>
  <c r="FE99" i="5"/>
  <c r="FD99" i="5"/>
  <c r="FC99" i="5"/>
  <c r="FB99" i="5"/>
  <c r="FA99" i="5"/>
  <c r="EZ99" i="5"/>
  <c r="EY99" i="5"/>
  <c r="EX99" i="5"/>
  <c r="EW99" i="5"/>
  <c r="EV99" i="5"/>
  <c r="EU99" i="5"/>
  <c r="ET99" i="5"/>
  <c r="ES99" i="5"/>
  <c r="ER99" i="5"/>
  <c r="EQ99" i="5"/>
  <c r="EP99" i="5"/>
  <c r="EO99" i="5"/>
  <c r="EN99" i="5"/>
  <c r="EM99" i="5"/>
  <c r="EL99" i="5"/>
  <c r="EI99" i="5"/>
  <c r="EH99" i="5"/>
  <c r="ED99" i="5"/>
  <c r="EC99" i="5"/>
  <c r="EJ99" i="5"/>
  <c r="EG99" i="5"/>
  <c r="EF99" i="5"/>
  <c r="EB99" i="5"/>
  <c r="DZ99" i="5"/>
  <c r="DY99" i="5"/>
  <c r="DX99" i="5"/>
  <c r="DW99" i="5"/>
  <c r="DV99" i="5"/>
  <c r="EA99" i="5"/>
  <c r="DU99" i="5"/>
  <c r="DT99" i="5"/>
  <c r="DS99" i="5"/>
  <c r="DR99" i="5"/>
  <c r="BA99" i="5"/>
  <c r="AZ99" i="5"/>
  <c r="AY99" i="5"/>
  <c r="AX99" i="5"/>
  <c r="AW99" i="5"/>
  <c r="AV99" i="5"/>
  <c r="AU99" i="5"/>
  <c r="AT99" i="5"/>
  <c r="AS99" i="5"/>
  <c r="AR99" i="5"/>
  <c r="AQ99" i="5"/>
  <c r="AO99" i="5"/>
  <c r="AJ99" i="5"/>
  <c r="AI99" i="5"/>
  <c r="AP99" i="5"/>
  <c r="AM99" i="5"/>
  <c r="AL99" i="5"/>
  <c r="AF99" i="5"/>
  <c r="AE99" i="5"/>
  <c r="AD99" i="5"/>
  <c r="AC99" i="5"/>
  <c r="AB99" i="5"/>
  <c r="AA99" i="5"/>
  <c r="Z99" i="5"/>
  <c r="Y99" i="5"/>
  <c r="X99" i="5"/>
  <c r="FP98" i="5"/>
  <c r="FO98" i="5"/>
  <c r="FN98" i="5"/>
  <c r="T98" i="5"/>
  <c r="S98" i="5"/>
  <c r="R98" i="5"/>
  <c r="FP97" i="5"/>
  <c r="FO97" i="5"/>
  <c r="FN97" i="5"/>
  <c r="T97" i="5"/>
  <c r="S97" i="5"/>
  <c r="R97" i="5"/>
  <c r="FP96" i="5"/>
  <c r="FO96" i="5"/>
  <c r="FN96" i="5"/>
  <c r="T96" i="5"/>
  <c r="S96" i="5"/>
  <c r="R96" i="5"/>
  <c r="FP95" i="5"/>
  <c r="FO95" i="5"/>
  <c r="FN95" i="5"/>
  <c r="T95" i="5"/>
  <c r="S95" i="5"/>
  <c r="R95" i="5"/>
  <c r="FP94" i="5"/>
  <c r="FO94" i="5"/>
  <c r="FN94" i="5"/>
  <c r="T94" i="5"/>
  <c r="S94" i="5"/>
  <c r="R94" i="5"/>
  <c r="FP93" i="5"/>
  <c r="FO93" i="5"/>
  <c r="FN93" i="5"/>
  <c r="T93" i="5"/>
  <c r="S93" i="5"/>
  <c r="R93" i="5"/>
  <c r="FP92" i="5"/>
  <c r="FO92" i="5"/>
  <c r="FN92" i="5"/>
  <c r="FP91" i="5"/>
  <c r="FO91" i="5"/>
  <c r="FN91" i="5"/>
  <c r="T91" i="5"/>
  <c r="S91" i="5"/>
  <c r="R91" i="5"/>
  <c r="G91" i="5"/>
  <c r="F91" i="5"/>
  <c r="FP90" i="5"/>
  <c r="FO90" i="5"/>
  <c r="FN90" i="5"/>
  <c r="T90" i="5"/>
  <c r="S90" i="5"/>
  <c r="R90" i="5"/>
  <c r="G90" i="5"/>
  <c r="F90" i="5"/>
  <c r="FP89" i="5"/>
  <c r="FO89" i="5"/>
  <c r="FN89" i="5"/>
  <c r="T89" i="5"/>
  <c r="S89" i="5"/>
  <c r="R89" i="5"/>
  <c r="G89" i="5"/>
  <c r="F89" i="5"/>
  <c r="FP88" i="5"/>
  <c r="FO88" i="5"/>
  <c r="FN88" i="5"/>
  <c r="T88" i="5"/>
  <c r="S88" i="5"/>
  <c r="R88" i="5"/>
  <c r="G88" i="5"/>
  <c r="F88" i="5"/>
  <c r="FP87" i="5"/>
  <c r="FO87" i="5"/>
  <c r="FN87" i="5"/>
  <c r="T87" i="5"/>
  <c r="S87" i="5"/>
  <c r="R87" i="5"/>
  <c r="G87" i="5"/>
  <c r="F87" i="5"/>
  <c r="FP86" i="5"/>
  <c r="FO86" i="5"/>
  <c r="FN86" i="5"/>
  <c r="T86" i="5"/>
  <c r="S86" i="5"/>
  <c r="R86" i="5"/>
  <c r="G86" i="5"/>
  <c r="F86" i="5"/>
  <c r="FP85" i="5"/>
  <c r="FO85" i="5"/>
  <c r="FN85" i="5"/>
  <c r="T85" i="5"/>
  <c r="S85" i="5"/>
  <c r="R85" i="5"/>
  <c r="G85" i="5"/>
  <c r="F85" i="5"/>
  <c r="FP84" i="5"/>
  <c r="FO84" i="5"/>
  <c r="FN84" i="5"/>
  <c r="T84" i="5"/>
  <c r="S84" i="5"/>
  <c r="R84" i="5"/>
  <c r="G84" i="5"/>
  <c r="F84" i="5"/>
  <c r="FP83" i="5"/>
  <c r="FO83" i="5"/>
  <c r="FN83" i="5"/>
  <c r="T83" i="5"/>
  <c r="S83" i="5"/>
  <c r="R83" i="5"/>
  <c r="G83" i="5"/>
  <c r="F83" i="5"/>
  <c r="FP82" i="5"/>
  <c r="FO82" i="5"/>
  <c r="FN82" i="5"/>
  <c r="T82" i="5"/>
  <c r="S82" i="5"/>
  <c r="R82" i="5"/>
  <c r="G82" i="5"/>
  <c r="F82" i="5"/>
  <c r="FP81" i="5"/>
  <c r="FO81" i="5"/>
  <c r="FN81" i="5"/>
  <c r="T81" i="5"/>
  <c r="S81" i="5"/>
  <c r="R81" i="5"/>
  <c r="G81" i="5"/>
  <c r="F81" i="5"/>
  <c r="FP80" i="5"/>
  <c r="FO80" i="5"/>
  <c r="FN80" i="5"/>
  <c r="T80" i="5"/>
  <c r="S80" i="5"/>
  <c r="R80" i="5"/>
  <c r="G80" i="5"/>
  <c r="F80" i="5"/>
  <c r="FP79" i="5"/>
  <c r="FO79" i="5"/>
  <c r="FN79" i="5"/>
  <c r="T79" i="5"/>
  <c r="S79" i="5"/>
  <c r="R79" i="5"/>
  <c r="G79" i="5"/>
  <c r="F79" i="5"/>
  <c r="FP78" i="5"/>
  <c r="FO78" i="5"/>
  <c r="FN78" i="5"/>
  <c r="T78" i="5"/>
  <c r="S78" i="5"/>
  <c r="R78" i="5"/>
  <c r="G78" i="5"/>
  <c r="F78" i="5"/>
  <c r="FP77" i="5"/>
  <c r="FO77" i="5"/>
  <c r="FN77" i="5"/>
  <c r="T77" i="5"/>
  <c r="S77" i="5"/>
  <c r="R77" i="5"/>
  <c r="G77" i="5"/>
  <c r="F77" i="5"/>
  <c r="FP76" i="5"/>
  <c r="FO76" i="5"/>
  <c r="FN76" i="5"/>
  <c r="T76" i="5"/>
  <c r="S76" i="5"/>
  <c r="R76" i="5"/>
  <c r="G76" i="5"/>
  <c r="F76" i="5"/>
  <c r="FP75" i="5"/>
  <c r="FO75" i="5"/>
  <c r="FN75" i="5"/>
  <c r="T75" i="5"/>
  <c r="S75" i="5"/>
  <c r="R75" i="5"/>
  <c r="G75" i="5"/>
  <c r="F75" i="5"/>
  <c r="FP74" i="5"/>
  <c r="FO74" i="5"/>
  <c r="FN74" i="5"/>
  <c r="T74" i="5"/>
  <c r="S74" i="5"/>
  <c r="R74" i="5"/>
  <c r="G74" i="5"/>
  <c r="F74" i="5"/>
  <c r="FP73" i="5"/>
  <c r="FO73" i="5"/>
  <c r="FN73" i="5"/>
  <c r="T73" i="5"/>
  <c r="S73" i="5"/>
  <c r="R73" i="5"/>
  <c r="G73" i="5"/>
  <c r="F73" i="5"/>
  <c r="FP72" i="5"/>
  <c r="FO72" i="5"/>
  <c r="FN72" i="5"/>
  <c r="T72" i="5"/>
  <c r="S72" i="5"/>
  <c r="R72" i="5"/>
  <c r="G72" i="5"/>
  <c r="F72" i="5"/>
  <c r="FP71" i="5"/>
  <c r="FO71" i="5"/>
  <c r="FN71" i="5"/>
  <c r="T71" i="5"/>
  <c r="S71" i="5"/>
  <c r="R71" i="5"/>
  <c r="G71" i="5"/>
  <c r="F71" i="5"/>
  <c r="FP70" i="5"/>
  <c r="FO70" i="5"/>
  <c r="FN70" i="5"/>
  <c r="T70" i="5"/>
  <c r="S70" i="5"/>
  <c r="R70" i="5"/>
  <c r="G70" i="5"/>
  <c r="F70" i="5"/>
  <c r="FP69" i="5"/>
  <c r="FO69" i="5"/>
  <c r="FN69" i="5"/>
  <c r="T69" i="5"/>
  <c r="S69" i="5"/>
  <c r="R69" i="5"/>
  <c r="G69" i="5"/>
  <c r="F69" i="5"/>
  <c r="FP68" i="5"/>
  <c r="FO68" i="5"/>
  <c r="FN68" i="5"/>
  <c r="T68" i="5"/>
  <c r="S68" i="5"/>
  <c r="R68" i="5"/>
  <c r="G68" i="5"/>
  <c r="F68" i="5"/>
  <c r="FP62" i="5"/>
  <c r="FO62" i="5"/>
  <c r="FN62" i="5"/>
  <c r="T62" i="5"/>
  <c r="S62" i="5"/>
  <c r="R62" i="5"/>
  <c r="G62" i="5"/>
  <c r="F62" i="5"/>
  <c r="FP61" i="5"/>
  <c r="FO61" i="5"/>
  <c r="FN61" i="5"/>
  <c r="T61" i="5"/>
  <c r="S61" i="5"/>
  <c r="R61" i="5"/>
  <c r="G61" i="5"/>
  <c r="F61" i="5"/>
  <c r="FP60" i="5"/>
  <c r="FO60" i="5"/>
  <c r="FN60" i="5"/>
  <c r="T60" i="5"/>
  <c r="S60" i="5"/>
  <c r="R60" i="5"/>
  <c r="G60" i="5"/>
  <c r="F60" i="5"/>
  <c r="FP59" i="5"/>
  <c r="FO59" i="5"/>
  <c r="FN59" i="5"/>
  <c r="T59" i="5"/>
  <c r="S59" i="5"/>
  <c r="R59" i="5"/>
  <c r="G59" i="5"/>
  <c r="F59" i="5"/>
  <c r="FP58" i="5"/>
  <c r="FO58" i="5"/>
  <c r="FN58" i="5"/>
  <c r="T58" i="5"/>
  <c r="S58" i="5"/>
  <c r="R58" i="5"/>
  <c r="G58" i="5"/>
  <c r="F58" i="5"/>
  <c r="FP57" i="5"/>
  <c r="FO57" i="5"/>
  <c r="FN57" i="5"/>
  <c r="T57" i="5"/>
  <c r="S57" i="5"/>
  <c r="R57" i="5"/>
  <c r="G57" i="5"/>
  <c r="F57" i="5"/>
  <c r="T56" i="5"/>
  <c r="S56" i="5"/>
  <c r="R56" i="5"/>
  <c r="G56" i="5"/>
  <c r="F56" i="5"/>
  <c r="FP55" i="5"/>
  <c r="FO55" i="5"/>
  <c r="FN55" i="5"/>
  <c r="T55" i="5"/>
  <c r="S55" i="5"/>
  <c r="R55" i="5"/>
  <c r="G55" i="5"/>
  <c r="F55" i="5"/>
  <c r="FP54" i="5"/>
  <c r="FO54" i="5"/>
  <c r="FN54" i="5"/>
  <c r="T54" i="5"/>
  <c r="S54" i="5"/>
  <c r="R54" i="5"/>
  <c r="G54" i="5"/>
  <c r="F54" i="5"/>
  <c r="FP53" i="5"/>
  <c r="FO53" i="5"/>
  <c r="FN53" i="5"/>
  <c r="T53" i="5"/>
  <c r="S53" i="5"/>
  <c r="R53" i="5"/>
  <c r="G53" i="5"/>
  <c r="F53" i="5"/>
  <c r="FP52" i="5"/>
  <c r="FO52" i="5"/>
  <c r="FN52" i="5"/>
  <c r="T52" i="5"/>
  <c r="S52" i="5"/>
  <c r="R52" i="5"/>
  <c r="G52" i="5"/>
  <c r="F52" i="5"/>
  <c r="FP51" i="5"/>
  <c r="FO51" i="5"/>
  <c r="FN51" i="5"/>
  <c r="T51" i="5"/>
  <c r="S51" i="5"/>
  <c r="R51" i="5"/>
  <c r="G51" i="5"/>
  <c r="F51" i="5"/>
  <c r="FP50" i="5"/>
  <c r="FO50" i="5"/>
  <c r="FN50" i="5"/>
  <c r="T50" i="5"/>
  <c r="S50" i="5"/>
  <c r="R50" i="5"/>
  <c r="G50" i="5"/>
  <c r="F50" i="5"/>
  <c r="FP49" i="5"/>
  <c r="FO49" i="5"/>
  <c r="FN49" i="5"/>
  <c r="T49" i="5"/>
  <c r="S49" i="5"/>
  <c r="R49" i="5"/>
  <c r="G49" i="5"/>
  <c r="F49" i="5"/>
  <c r="FP48" i="5"/>
  <c r="FO48" i="5"/>
  <c r="FN48" i="5"/>
  <c r="T48" i="5"/>
  <c r="S48" i="5"/>
  <c r="R48" i="5"/>
  <c r="G48" i="5"/>
  <c r="F48" i="5"/>
  <c r="FP47" i="5"/>
  <c r="FO47" i="5"/>
  <c r="FN47" i="5"/>
  <c r="T47" i="5"/>
  <c r="S47" i="5"/>
  <c r="R47" i="5"/>
  <c r="G47" i="5"/>
  <c r="F47" i="5"/>
  <c r="FP46" i="5"/>
  <c r="FO46" i="5"/>
  <c r="FN46" i="5"/>
  <c r="T46" i="5"/>
  <c r="S46" i="5"/>
  <c r="R46" i="5"/>
  <c r="G46" i="5"/>
  <c r="F46" i="5"/>
  <c r="FP45" i="5"/>
  <c r="FO45" i="5"/>
  <c r="FN45" i="5"/>
  <c r="T45" i="5"/>
  <c r="S45" i="5"/>
  <c r="R45" i="5"/>
  <c r="G45" i="5"/>
  <c r="F45" i="5"/>
  <c r="FP44" i="5"/>
  <c r="FO44" i="5"/>
  <c r="FN44" i="5"/>
  <c r="T44" i="5"/>
  <c r="S44" i="5"/>
  <c r="R44" i="5"/>
  <c r="G44" i="5"/>
  <c r="F44" i="5"/>
  <c r="FP43" i="5"/>
  <c r="FO43" i="5"/>
  <c r="FN43" i="5"/>
  <c r="T43" i="5"/>
  <c r="S43" i="5"/>
  <c r="R43" i="5"/>
  <c r="G43" i="5"/>
  <c r="F43" i="5"/>
  <c r="FP42" i="5"/>
  <c r="FO42" i="5"/>
  <c r="FN42" i="5"/>
  <c r="T42" i="5"/>
  <c r="S42" i="5"/>
  <c r="R42" i="5"/>
  <c r="G42" i="5"/>
  <c r="F42" i="5"/>
  <c r="FP41" i="5"/>
  <c r="FO41" i="5"/>
  <c r="FN41" i="5"/>
  <c r="T41" i="5"/>
  <c r="S41" i="5"/>
  <c r="R41" i="5"/>
  <c r="G41" i="5"/>
  <c r="F41" i="5"/>
  <c r="FP40" i="5"/>
  <c r="FO40" i="5"/>
  <c r="FN40" i="5"/>
  <c r="T40" i="5"/>
  <c r="S40" i="5"/>
  <c r="R40" i="5"/>
  <c r="G40" i="5"/>
  <c r="F40" i="5"/>
  <c r="FP39" i="5"/>
  <c r="FO39" i="5"/>
  <c r="FN39" i="5"/>
  <c r="T39" i="5"/>
  <c r="S39" i="5"/>
  <c r="R39" i="5"/>
  <c r="G39" i="5"/>
  <c r="F39" i="5"/>
  <c r="FP38" i="5"/>
  <c r="FO38" i="5"/>
  <c r="FN38" i="5"/>
  <c r="T38" i="5"/>
  <c r="S38" i="5"/>
  <c r="R38" i="5"/>
  <c r="G38" i="5"/>
  <c r="F38" i="5"/>
  <c r="FP37" i="5"/>
  <c r="FO37" i="5"/>
  <c r="FN37" i="5"/>
  <c r="T37" i="5"/>
  <c r="S37" i="5"/>
  <c r="R37" i="5"/>
  <c r="G37" i="5"/>
  <c r="F37" i="5"/>
  <c r="FP36" i="5"/>
  <c r="FO36" i="5"/>
  <c r="FN36" i="5"/>
  <c r="T36" i="5"/>
  <c r="S36" i="5"/>
  <c r="R36" i="5"/>
  <c r="G36" i="5"/>
  <c r="F36" i="5"/>
  <c r="FP18" i="5"/>
  <c r="FO18" i="5"/>
  <c r="FN18" i="5"/>
  <c r="FP17" i="5"/>
  <c r="FO17" i="5"/>
  <c r="FN17" i="5"/>
  <c r="T17" i="5"/>
  <c r="S17" i="5"/>
  <c r="R17" i="5"/>
  <c r="G17" i="5"/>
  <c r="F17" i="5"/>
  <c r="FP16" i="5"/>
  <c r="FO16" i="5"/>
  <c r="FN16" i="5"/>
  <c r="T16" i="5"/>
  <c r="S16" i="5"/>
  <c r="R16" i="5"/>
  <c r="G16" i="5"/>
  <c r="F16" i="5"/>
  <c r="FP15" i="5"/>
  <c r="FO15" i="5"/>
  <c r="FN15" i="5"/>
  <c r="T15" i="5"/>
  <c r="S15" i="5"/>
  <c r="R15" i="5"/>
  <c r="G15" i="5"/>
  <c r="F15" i="5"/>
  <c r="FP14" i="5"/>
  <c r="FO14" i="5"/>
  <c r="FN14" i="5"/>
  <c r="T14" i="5"/>
  <c r="S14" i="5"/>
  <c r="R14" i="5"/>
  <c r="G14" i="5"/>
  <c r="F14" i="5"/>
  <c r="FP13" i="5"/>
  <c r="FO13" i="5"/>
  <c r="FN13" i="5"/>
  <c r="T13" i="5"/>
  <c r="S13" i="5"/>
  <c r="R13" i="5"/>
  <c r="G13" i="5"/>
  <c r="F13" i="5"/>
  <c r="FP12" i="5"/>
  <c r="FO12" i="5"/>
  <c r="FN12" i="5"/>
  <c r="T12" i="5"/>
  <c r="S12" i="5"/>
  <c r="R12" i="5"/>
  <c r="G12" i="5"/>
  <c r="F12" i="5"/>
  <c r="FP11" i="5"/>
  <c r="FO11" i="5"/>
  <c r="FN11" i="5"/>
  <c r="T11" i="5"/>
  <c r="T30" i="34" s="1"/>
  <c r="S11" i="5"/>
  <c r="S30" i="34" s="1"/>
  <c r="R11" i="5"/>
  <c r="R30" i="34" s="1"/>
  <c r="G11" i="5"/>
  <c r="F11" i="5"/>
  <c r="FP10" i="5"/>
  <c r="FO10" i="5"/>
  <c r="FN10" i="5"/>
  <c r="T10" i="5"/>
  <c r="S10" i="5"/>
  <c r="R10" i="5"/>
  <c r="G10" i="5"/>
  <c r="F10" i="5"/>
  <c r="FP9" i="5"/>
  <c r="FO9" i="5"/>
  <c r="FN9" i="5"/>
  <c r="T9" i="5"/>
  <c r="S9" i="5"/>
  <c r="R9" i="5"/>
  <c r="G9" i="5"/>
  <c r="F9" i="5"/>
  <c r="FP8" i="5"/>
  <c r="FO8" i="5"/>
  <c r="FN8" i="5"/>
  <c r="T8" i="5"/>
  <c r="S8" i="5"/>
  <c r="R8" i="5"/>
  <c r="G8" i="5"/>
  <c r="F8" i="5"/>
  <c r="FP6" i="5"/>
  <c r="FO6" i="5"/>
  <c r="FN6" i="5"/>
  <c r="T6" i="5"/>
  <c r="S6" i="5"/>
  <c r="R6" i="5"/>
  <c r="G6" i="5"/>
  <c r="F6" i="5"/>
  <c r="FP5" i="5"/>
  <c r="FO5" i="5"/>
  <c r="FN5" i="5"/>
  <c r="T5" i="5"/>
  <c r="S5" i="5"/>
  <c r="R5" i="5"/>
  <c r="G5" i="5"/>
  <c r="F5" i="5"/>
  <c r="HR3" i="5"/>
  <c r="FU3" i="5"/>
  <c r="EX3" i="5"/>
  <c r="BY3" i="5"/>
  <c r="DV3" i="5" s="1"/>
  <c r="HR2" i="5"/>
  <c r="FU2" i="5"/>
  <c r="DV2" i="5"/>
  <c r="L71" i="5"/>
  <c r="L70" i="5"/>
  <c r="L69" i="5"/>
  <c r="B41" i="25"/>
  <c r="C41" i="25"/>
  <c r="D41" i="25"/>
  <c r="E41" i="25"/>
  <c r="F41" i="25"/>
  <c r="G41" i="25"/>
  <c r="B42" i="25"/>
  <c r="C42" i="25"/>
  <c r="D42" i="25"/>
  <c r="E42" i="25"/>
  <c r="F42" i="25"/>
  <c r="G42" i="25"/>
  <c r="B43" i="25"/>
  <c r="C43" i="25"/>
  <c r="D43" i="25"/>
  <c r="E43" i="25"/>
  <c r="F43" i="25"/>
  <c r="G43" i="25"/>
  <c r="B44" i="25"/>
  <c r="C44" i="25"/>
  <c r="D44" i="25"/>
  <c r="E44" i="25"/>
  <c r="F44" i="25"/>
  <c r="G44" i="25"/>
  <c r="B41" i="28"/>
  <c r="C41" i="28"/>
  <c r="D53" i="28" s="1"/>
  <c r="D41" i="28"/>
  <c r="E41" i="28"/>
  <c r="F41" i="28"/>
  <c r="G41" i="28"/>
  <c r="B42" i="28"/>
  <c r="C42" i="28"/>
  <c r="D42" i="28"/>
  <c r="E42" i="28"/>
  <c r="F42" i="28"/>
  <c r="G42" i="28"/>
  <c r="B43" i="28"/>
  <c r="C43" i="28"/>
  <c r="D43" i="28"/>
  <c r="E43" i="28"/>
  <c r="F43" i="28"/>
  <c r="G43" i="28"/>
  <c r="B44" i="28"/>
  <c r="C44" i="28"/>
  <c r="D44" i="28"/>
  <c r="E44" i="28"/>
  <c r="F44" i="28"/>
  <c r="G44" i="28"/>
  <c r="B41" i="26"/>
  <c r="C41" i="26"/>
  <c r="D41" i="26"/>
  <c r="E41" i="26"/>
  <c r="F41" i="26"/>
  <c r="G41" i="26"/>
  <c r="B42" i="26"/>
  <c r="C42" i="26"/>
  <c r="D42" i="26"/>
  <c r="E42" i="26"/>
  <c r="F42" i="26"/>
  <c r="G42" i="26"/>
  <c r="B43" i="26"/>
  <c r="C43" i="26"/>
  <c r="D43" i="26"/>
  <c r="E43" i="26"/>
  <c r="F43" i="26"/>
  <c r="G43" i="26"/>
  <c r="B44" i="26"/>
  <c r="C44" i="26"/>
  <c r="D44" i="26"/>
  <c r="E44" i="26"/>
  <c r="F44" i="26"/>
  <c r="H44" i="26" s="1"/>
  <c r="G44" i="26"/>
  <c r="CW3" i="5"/>
  <c r="ET3" i="5" s="1"/>
  <c r="CV3" i="5"/>
  <c r="ES3" i="5" s="1"/>
  <c r="CT3" i="5"/>
  <c r="EQ3" i="5" s="1"/>
  <c r="CS3" i="5"/>
  <c r="EP3" i="5" s="1"/>
  <c r="CR3" i="5"/>
  <c r="EO3" i="5" s="1"/>
  <c r="CQ3" i="5"/>
  <c r="EN3" i="5" s="1"/>
  <c r="CO3" i="5"/>
  <c r="EL3" i="5" s="1"/>
  <c r="CN3" i="5"/>
  <c r="EK3" i="5" s="1"/>
  <c r="CL3" i="5"/>
  <c r="EI3" i="5" s="1"/>
  <c r="CG3" i="5"/>
  <c r="ED3" i="5" s="1"/>
  <c r="CF3" i="5"/>
  <c r="EC3" i="5" s="1"/>
  <c r="CM3" i="5"/>
  <c r="EJ3" i="5" s="1"/>
  <c r="CJ3" i="5"/>
  <c r="EG3" i="5" s="1"/>
  <c r="FB2" i="5"/>
  <c r="CX2" i="5"/>
  <c r="EU2" i="5" s="1"/>
  <c r="CV2" i="5"/>
  <c r="ES2" i="5" s="1"/>
  <c r="CU2" i="5"/>
  <c r="ER2" i="5" s="1"/>
  <c r="CT2" i="5"/>
  <c r="EQ2" i="5" s="1"/>
  <c r="CS2" i="5"/>
  <c r="EP2" i="5" s="1"/>
  <c r="CR2" i="5"/>
  <c r="EO2" i="5" s="1"/>
  <c r="CQ2" i="5"/>
  <c r="EN2" i="5" s="1"/>
  <c r="CO2" i="5"/>
  <c r="EL2" i="5" s="1"/>
  <c r="CN2" i="5"/>
  <c r="EK2" i="5" s="1"/>
  <c r="CL2" i="5"/>
  <c r="EI2" i="5" s="1"/>
  <c r="CK2" i="5"/>
  <c r="EH2" i="5" s="1"/>
  <c r="CG2" i="5"/>
  <c r="ED2" i="5" s="1"/>
  <c r="CF2" i="5"/>
  <c r="EC2" i="5" s="1"/>
  <c r="CM2" i="5"/>
  <c r="EJ2" i="5" s="1"/>
  <c r="CJ2" i="5"/>
  <c r="EG2" i="5" s="1"/>
  <c r="CI2" i="5"/>
  <c r="EF2" i="5" s="1"/>
  <c r="CE2" i="5"/>
  <c r="EB2" i="5" s="1"/>
  <c r="H14" i="23"/>
  <c r="H14" i="27" s="1"/>
  <c r="H3" i="23"/>
  <c r="H5" i="23"/>
  <c r="H7" i="23"/>
  <c r="H9" i="23"/>
  <c r="H11" i="23"/>
  <c r="H16" i="23"/>
  <c r="H16" i="27" s="1"/>
  <c r="H18" i="23"/>
  <c r="H20" i="23"/>
  <c r="H20" i="27" s="1"/>
  <c r="H22" i="23"/>
  <c r="H22" i="27" s="1"/>
  <c r="H25" i="23"/>
  <c r="H27" i="23"/>
  <c r="H29" i="23"/>
  <c r="H31" i="23"/>
  <c r="H33" i="23"/>
  <c r="H36" i="23"/>
  <c r="H38" i="23"/>
  <c r="H38" i="27" s="1"/>
  <c r="H40" i="23"/>
  <c r="H40" i="27" s="1"/>
  <c r="H42" i="23"/>
  <c r="H42" i="27" s="1"/>
  <c r="H44" i="23"/>
  <c r="H44" i="27" s="1"/>
  <c r="H45" i="23"/>
  <c r="H45" i="27" s="1"/>
  <c r="H46" i="23"/>
  <c r="H46" i="27" s="1"/>
  <c r="H47" i="23"/>
  <c r="H47" i="27" s="1"/>
  <c r="H48" i="23"/>
  <c r="H48" i="27" s="1"/>
  <c r="H49" i="23"/>
  <c r="H49" i="27" s="1"/>
  <c r="H50" i="23"/>
  <c r="H50" i="27" s="1"/>
  <c r="A42" i="27"/>
  <c r="A5" i="17"/>
  <c r="A3" i="17"/>
  <c r="B45" i="26"/>
  <c r="C45" i="26"/>
  <c r="D45" i="26"/>
  <c r="E45" i="26"/>
  <c r="F45" i="26"/>
  <c r="G45" i="26"/>
  <c r="B46" i="26"/>
  <c r="C46" i="26"/>
  <c r="D46" i="26"/>
  <c r="E46" i="26"/>
  <c r="F46" i="26"/>
  <c r="G46" i="26"/>
  <c r="B47" i="26"/>
  <c r="C47" i="26"/>
  <c r="D47" i="26"/>
  <c r="E47" i="26"/>
  <c r="F47" i="26"/>
  <c r="G47" i="26"/>
  <c r="B48" i="26"/>
  <c r="C48" i="26"/>
  <c r="D48" i="26"/>
  <c r="E48" i="26"/>
  <c r="F48" i="26"/>
  <c r="G48" i="26"/>
  <c r="B49" i="26"/>
  <c r="C49" i="26"/>
  <c r="D49" i="26"/>
  <c r="E49" i="26"/>
  <c r="F49" i="26"/>
  <c r="G49" i="26"/>
  <c r="B50" i="26"/>
  <c r="C50" i="26"/>
  <c r="D50" i="26"/>
  <c r="E50" i="26"/>
  <c r="F50" i="26"/>
  <c r="G50" i="26"/>
  <c r="A45" i="27"/>
  <c r="A46" i="28"/>
  <c r="A47" i="27"/>
  <c r="BU3" i="5"/>
  <c r="BV3" i="5"/>
  <c r="BW3" i="5"/>
  <c r="JJ99" i="5"/>
  <c r="HF99" i="5"/>
  <c r="GC99" i="5"/>
  <c r="IJ3" i="5"/>
  <c r="GM3" i="5"/>
  <c r="IJ2" i="5"/>
  <c r="GM2" i="5"/>
  <c r="B45" i="28"/>
  <c r="C45" i="28"/>
  <c r="D45" i="28"/>
  <c r="E45" i="28"/>
  <c r="F45" i="28"/>
  <c r="G45" i="28"/>
  <c r="B46" i="28"/>
  <c r="C46" i="28"/>
  <c r="D46" i="28"/>
  <c r="E46" i="28"/>
  <c r="F46" i="28"/>
  <c r="G46" i="28"/>
  <c r="B47" i="28"/>
  <c r="C47" i="28"/>
  <c r="D47" i="28"/>
  <c r="E47" i="28"/>
  <c r="F47" i="28"/>
  <c r="G47" i="28"/>
  <c r="B48" i="28"/>
  <c r="C48" i="28"/>
  <c r="D48" i="28"/>
  <c r="E48" i="28"/>
  <c r="F48" i="28"/>
  <c r="G48" i="28"/>
  <c r="B49" i="28"/>
  <c r="C49" i="28"/>
  <c r="D49" i="28"/>
  <c r="E49" i="28"/>
  <c r="F49" i="28"/>
  <c r="G49" i="28"/>
  <c r="B50" i="28"/>
  <c r="C50" i="28"/>
  <c r="D50" i="28"/>
  <c r="E50" i="28"/>
  <c r="F50" i="28"/>
  <c r="G50" i="28"/>
  <c r="AU102" i="5"/>
  <c r="CP2" i="5"/>
  <c r="EM2" i="5" s="1"/>
  <c r="L59" i="5"/>
  <c r="L44" i="5"/>
  <c r="L43" i="5"/>
  <c r="L42" i="5"/>
  <c r="L41" i="5"/>
  <c r="L40" i="5"/>
  <c r="L39" i="5"/>
  <c r="L38" i="5"/>
  <c r="B45" i="25"/>
  <c r="C45" i="25"/>
  <c r="D45" i="25"/>
  <c r="E45" i="25"/>
  <c r="F45" i="25"/>
  <c r="G45" i="25"/>
  <c r="B46" i="25"/>
  <c r="C46" i="25"/>
  <c r="D46" i="25"/>
  <c r="E46" i="25"/>
  <c r="F46" i="25"/>
  <c r="G46" i="25"/>
  <c r="B47" i="25"/>
  <c r="C47" i="25"/>
  <c r="D47" i="25"/>
  <c r="E47" i="25"/>
  <c r="F47" i="25"/>
  <c r="G47" i="25"/>
  <c r="B48" i="25"/>
  <c r="C48" i="25"/>
  <c r="D48" i="25"/>
  <c r="E48" i="25"/>
  <c r="F48" i="25"/>
  <c r="G48" i="25"/>
  <c r="B49" i="25"/>
  <c r="C49" i="25"/>
  <c r="D49" i="25"/>
  <c r="E49" i="25"/>
  <c r="F49" i="25"/>
  <c r="G49" i="25"/>
  <c r="B50" i="25"/>
  <c r="C50" i="25"/>
  <c r="D50" i="25"/>
  <c r="E50" i="25"/>
  <c r="F50" i="25"/>
  <c r="G50" i="25"/>
  <c r="AI102" i="5"/>
  <c r="GX99" i="5"/>
  <c r="FW99" i="5"/>
  <c r="HY3" i="5"/>
  <c r="GB3" i="5"/>
  <c r="HY2" i="5"/>
  <c r="GB2" i="5"/>
  <c r="H4" i="23"/>
  <c r="H4" i="27" s="1"/>
  <c r="H6" i="23"/>
  <c r="H6" i="27" s="1"/>
  <c r="H8" i="23"/>
  <c r="H8" i="27" s="1"/>
  <c r="H10" i="23"/>
  <c r="H10" i="27" s="1"/>
  <c r="H12" i="23"/>
  <c r="H12" i="27" s="1"/>
  <c r="H13" i="23"/>
  <c r="H15" i="23"/>
  <c r="H17" i="23"/>
  <c r="H17" i="27" s="1"/>
  <c r="H19" i="23"/>
  <c r="H19" i="27" s="1"/>
  <c r="H21" i="23"/>
  <c r="H23" i="23"/>
  <c r="H24" i="23"/>
  <c r="H24" i="27" s="1"/>
  <c r="H26" i="23"/>
  <c r="H26" i="27" s="1"/>
  <c r="H28" i="23"/>
  <c r="H28" i="27" s="1"/>
  <c r="H30" i="23"/>
  <c r="H30" i="27" s="1"/>
  <c r="H32" i="23"/>
  <c r="H32" i="27" s="1"/>
  <c r="H34" i="23"/>
  <c r="H35" i="23"/>
  <c r="H35" i="27" s="1"/>
  <c r="H37" i="23"/>
  <c r="H37" i="27" s="1"/>
  <c r="H39" i="23"/>
  <c r="H39" i="27" s="1"/>
  <c r="H41" i="23"/>
  <c r="H41" i="27" s="1"/>
  <c r="H43" i="23"/>
  <c r="H43" i="27" s="1"/>
  <c r="B53" i="23"/>
  <c r="D53" i="23"/>
  <c r="F53" i="23"/>
  <c r="L53" i="23"/>
  <c r="H53" i="23"/>
  <c r="J53" i="23"/>
  <c r="H3" i="17"/>
  <c r="A4" i="17"/>
  <c r="H4" i="17"/>
  <c r="H5" i="17"/>
  <c r="A6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A41" i="27"/>
  <c r="A43" i="27"/>
  <c r="A44" i="27"/>
  <c r="H50" i="17"/>
  <c r="B53" i="17"/>
  <c r="D53" i="17"/>
  <c r="F53" i="17"/>
  <c r="H53" i="17"/>
  <c r="J53" i="17"/>
  <c r="L53" i="17"/>
  <c r="I1" i="5"/>
  <c r="K18" i="5" s="1"/>
  <c r="BU2" i="5"/>
  <c r="BV2" i="5"/>
  <c r="BW2" i="5"/>
  <c r="BX2" i="5"/>
  <c r="DU2" i="5" s="1"/>
  <c r="BZ2" i="5"/>
  <c r="DW2" i="5" s="1"/>
  <c r="CA2" i="5"/>
  <c r="DX2" i="5" s="1"/>
  <c r="CB2" i="5"/>
  <c r="DY2" i="5" s="1"/>
  <c r="CC2" i="5"/>
  <c r="DZ2" i="5" s="1"/>
  <c r="FQ2" i="5"/>
  <c r="FR2" i="5"/>
  <c r="FS2" i="5"/>
  <c r="FT2" i="5"/>
  <c r="FV2" i="5"/>
  <c r="FW2" i="5"/>
  <c r="FX2" i="5"/>
  <c r="FY2" i="5"/>
  <c r="GA2" i="5"/>
  <c r="GD2" i="5"/>
  <c r="GE2" i="5"/>
  <c r="GH2" i="5"/>
  <c r="GC2" i="5"/>
  <c r="GF2" i="5"/>
  <c r="GG2" i="5"/>
  <c r="GI2" i="5"/>
  <c r="GJ2" i="5"/>
  <c r="GK2" i="5"/>
  <c r="GL2" i="5"/>
  <c r="GN2" i="5"/>
  <c r="GO2" i="5"/>
  <c r="GP2" i="5"/>
  <c r="GQ2" i="5"/>
  <c r="GR2" i="5"/>
  <c r="GS2" i="5"/>
  <c r="HN2" i="5"/>
  <c r="HO2" i="5"/>
  <c r="HP2" i="5"/>
  <c r="HQ2" i="5"/>
  <c r="HS2" i="5"/>
  <c r="HT2" i="5"/>
  <c r="HU2" i="5"/>
  <c r="HV2" i="5"/>
  <c r="HX2" i="5"/>
  <c r="IA2" i="5"/>
  <c r="IB2" i="5"/>
  <c r="IE2" i="5"/>
  <c r="HZ2" i="5"/>
  <c r="IC2" i="5"/>
  <c r="ID2" i="5"/>
  <c r="IF2" i="5"/>
  <c r="IG2" i="5"/>
  <c r="IH2" i="5"/>
  <c r="II2" i="5"/>
  <c r="IK2" i="5"/>
  <c r="IL2" i="5"/>
  <c r="IM2" i="5"/>
  <c r="IN2" i="5"/>
  <c r="IO2" i="5"/>
  <c r="IP2" i="5"/>
  <c r="BX3" i="5"/>
  <c r="DU3" i="5" s="1"/>
  <c r="BZ3" i="5"/>
  <c r="DW3" i="5" s="1"/>
  <c r="CA3" i="5"/>
  <c r="DX3" i="5" s="1"/>
  <c r="CB3" i="5"/>
  <c r="DY3" i="5" s="1"/>
  <c r="CC3" i="5"/>
  <c r="DZ3" i="5" s="1"/>
  <c r="CE3" i="5"/>
  <c r="EB3" i="5" s="1"/>
  <c r="CI3" i="5"/>
  <c r="EF3" i="5" s="1"/>
  <c r="CK3" i="5"/>
  <c r="EH3" i="5" s="1"/>
  <c r="CP3" i="5"/>
  <c r="EM3" i="5" s="1"/>
  <c r="CU3" i="5"/>
  <c r="ER3" i="5" s="1"/>
  <c r="CX3" i="5"/>
  <c r="EU3" i="5" s="1"/>
  <c r="FQ3" i="5"/>
  <c r="FR3" i="5"/>
  <c r="FS3" i="5"/>
  <c r="FT3" i="5"/>
  <c r="FV3" i="5"/>
  <c r="FW3" i="5"/>
  <c r="FX3" i="5"/>
  <c r="FY3" i="5"/>
  <c r="GA3" i="5"/>
  <c r="GD3" i="5"/>
  <c r="GE3" i="5"/>
  <c r="GH3" i="5"/>
  <c r="GC3" i="5"/>
  <c r="GF3" i="5"/>
  <c r="GG3" i="5"/>
  <c r="GI3" i="5"/>
  <c r="GJ3" i="5"/>
  <c r="GK3" i="5"/>
  <c r="GL3" i="5"/>
  <c r="GN3" i="5"/>
  <c r="GO3" i="5"/>
  <c r="GP3" i="5"/>
  <c r="GQ3" i="5"/>
  <c r="GR3" i="5"/>
  <c r="GS3" i="5"/>
  <c r="HN3" i="5"/>
  <c r="HO3" i="5"/>
  <c r="HP3" i="5"/>
  <c r="HQ3" i="5"/>
  <c r="HS3" i="5"/>
  <c r="HT3" i="5"/>
  <c r="HU3" i="5"/>
  <c r="HX3" i="5"/>
  <c r="IA3" i="5"/>
  <c r="IB3" i="5"/>
  <c r="IE3" i="5"/>
  <c r="HZ3" i="5"/>
  <c r="IC3" i="5"/>
  <c r="ID3" i="5"/>
  <c r="IF3" i="5"/>
  <c r="IG3" i="5"/>
  <c r="IH3" i="5"/>
  <c r="II3" i="5"/>
  <c r="IK3" i="5"/>
  <c r="IL3" i="5"/>
  <c r="IM3" i="5"/>
  <c r="IN3" i="5"/>
  <c r="IO3" i="5"/>
  <c r="L12" i="5"/>
  <c r="L45" i="5"/>
  <c r="L46" i="5"/>
  <c r="L47" i="5"/>
  <c r="L48" i="5"/>
  <c r="L49" i="5"/>
  <c r="L52" i="5"/>
  <c r="L55" i="5"/>
  <c r="L57" i="5"/>
  <c r="L61" i="5"/>
  <c r="L76" i="5"/>
  <c r="L77" i="5"/>
  <c r="L78" i="5"/>
  <c r="L79" i="5"/>
  <c r="L80" i="5"/>
  <c r="L81" i="5"/>
  <c r="L86" i="5"/>
  <c r="L88" i="5"/>
  <c r="L90" i="5"/>
  <c r="L91" i="5"/>
  <c r="DO99" i="5"/>
  <c r="DP99" i="5"/>
  <c r="FQ99" i="5"/>
  <c r="FR99" i="5"/>
  <c r="FS99" i="5"/>
  <c r="FT99" i="5"/>
  <c r="FZ99" i="5"/>
  <c r="FU99" i="5"/>
  <c r="FV99" i="5"/>
  <c r="FX99" i="5"/>
  <c r="FY99" i="5"/>
  <c r="GA99" i="5"/>
  <c r="GD99" i="5"/>
  <c r="GE99" i="5"/>
  <c r="GH99" i="5"/>
  <c r="GB99" i="5"/>
  <c r="GF99" i="5"/>
  <c r="GG99" i="5"/>
  <c r="GI99" i="5"/>
  <c r="GJ99" i="5"/>
  <c r="GK99" i="5"/>
  <c r="GL99" i="5"/>
  <c r="GM99" i="5"/>
  <c r="GP99" i="5"/>
  <c r="GQ99" i="5"/>
  <c r="GR99" i="5"/>
  <c r="GS99" i="5"/>
  <c r="GT99" i="5"/>
  <c r="GU99" i="5"/>
  <c r="GV99" i="5"/>
  <c r="GW99" i="5"/>
  <c r="GY99" i="5"/>
  <c r="GZ99" i="5"/>
  <c r="HA99" i="5"/>
  <c r="HB99" i="5"/>
  <c r="HC99" i="5"/>
  <c r="HD99" i="5"/>
  <c r="HE99" i="5"/>
  <c r="HG99" i="5"/>
  <c r="HH99" i="5"/>
  <c r="HI99" i="5"/>
  <c r="HJ99" i="5"/>
  <c r="HK99" i="5"/>
  <c r="HL99" i="5"/>
  <c r="IZ99" i="5"/>
  <c r="JA99" i="5"/>
  <c r="JD99" i="5"/>
  <c r="JE99" i="5"/>
  <c r="JH99" i="5"/>
  <c r="JI99" i="5"/>
  <c r="JK99" i="5"/>
  <c r="JL99" i="5"/>
  <c r="X102" i="5"/>
  <c r="Y102" i="5"/>
  <c r="Z102" i="5"/>
  <c r="AA102" i="5"/>
  <c r="AC102" i="5"/>
  <c r="AD102" i="5"/>
  <c r="AE102" i="5"/>
  <c r="AF102" i="5"/>
  <c r="AL102" i="5"/>
  <c r="AM102" i="5"/>
  <c r="AP102" i="5"/>
  <c r="AJ102" i="5"/>
  <c r="AN102" i="5"/>
  <c r="AO102" i="5"/>
  <c r="AQ102" i="5"/>
  <c r="AR102" i="5"/>
  <c r="AS102" i="5"/>
  <c r="AT102" i="5"/>
  <c r="AV102" i="5"/>
  <c r="AW102" i="5"/>
  <c r="AX102" i="5"/>
  <c r="AY102" i="5"/>
  <c r="AZ102" i="5"/>
  <c r="BA102" i="5"/>
  <c r="C146" i="30"/>
  <c r="D146" i="30"/>
  <c r="E146" i="30"/>
  <c r="F146" i="30"/>
  <c r="G146" i="30"/>
  <c r="H146" i="30"/>
  <c r="I146" i="30"/>
  <c r="L146" i="30"/>
  <c r="M146" i="30"/>
  <c r="O146" i="30"/>
  <c r="P146" i="30"/>
  <c r="Q146" i="30"/>
  <c r="R146" i="30"/>
  <c r="S146" i="30"/>
  <c r="T146" i="30"/>
  <c r="C147" i="30"/>
  <c r="D147" i="30"/>
  <c r="E147" i="30"/>
  <c r="F147" i="30"/>
  <c r="G147" i="30"/>
  <c r="H147" i="30"/>
  <c r="I147" i="30"/>
  <c r="L147" i="30"/>
  <c r="M147" i="30"/>
  <c r="O147" i="30"/>
  <c r="P147" i="30"/>
  <c r="Q147" i="30"/>
  <c r="R147" i="30"/>
  <c r="S147" i="30"/>
  <c r="T147" i="30"/>
  <c r="C148" i="30"/>
  <c r="D148" i="30"/>
  <c r="E148" i="30"/>
  <c r="F148" i="30"/>
  <c r="G148" i="30"/>
  <c r="H148" i="30"/>
  <c r="I148" i="30"/>
  <c r="L148" i="30"/>
  <c r="M148" i="30"/>
  <c r="O148" i="30"/>
  <c r="P148" i="30"/>
  <c r="Q148" i="30"/>
  <c r="R148" i="30"/>
  <c r="S148" i="30"/>
  <c r="T148" i="30"/>
  <c r="V146" i="30"/>
  <c r="C149" i="30"/>
  <c r="D149" i="30"/>
  <c r="E149" i="30"/>
  <c r="F149" i="30"/>
  <c r="G149" i="30"/>
  <c r="H149" i="30"/>
  <c r="I149" i="30"/>
  <c r="L149" i="30"/>
  <c r="M149" i="30"/>
  <c r="O149" i="30"/>
  <c r="P149" i="30"/>
  <c r="Q149" i="30"/>
  <c r="R149" i="30"/>
  <c r="S149" i="30"/>
  <c r="T149" i="30"/>
  <c r="V147" i="30"/>
  <c r="C150" i="30"/>
  <c r="D150" i="30"/>
  <c r="E150" i="30"/>
  <c r="F150" i="30"/>
  <c r="G150" i="30"/>
  <c r="H150" i="30"/>
  <c r="I150" i="30"/>
  <c r="L150" i="30"/>
  <c r="M150" i="30"/>
  <c r="O150" i="30"/>
  <c r="P150" i="30"/>
  <c r="Q150" i="30"/>
  <c r="R150" i="30"/>
  <c r="S150" i="30"/>
  <c r="T150" i="30"/>
  <c r="V148" i="30"/>
  <c r="C151" i="30"/>
  <c r="D151" i="30"/>
  <c r="E151" i="30"/>
  <c r="F151" i="30"/>
  <c r="G151" i="30"/>
  <c r="H151" i="30"/>
  <c r="I151" i="30"/>
  <c r="L151" i="30"/>
  <c r="M151" i="30"/>
  <c r="O151" i="30"/>
  <c r="P151" i="30"/>
  <c r="Q151" i="30"/>
  <c r="R151" i="30"/>
  <c r="S151" i="30"/>
  <c r="T151" i="30"/>
  <c r="V149" i="30"/>
  <c r="C152" i="30"/>
  <c r="D152" i="30"/>
  <c r="E152" i="30"/>
  <c r="F152" i="30"/>
  <c r="G152" i="30"/>
  <c r="H152" i="30"/>
  <c r="I152" i="30"/>
  <c r="L152" i="30"/>
  <c r="M152" i="30"/>
  <c r="O152" i="30"/>
  <c r="P152" i="30"/>
  <c r="Q152" i="30"/>
  <c r="R152" i="30"/>
  <c r="S152" i="30"/>
  <c r="T152" i="30"/>
  <c r="V150" i="30"/>
  <c r="C153" i="30"/>
  <c r="D153" i="30"/>
  <c r="E153" i="30"/>
  <c r="F153" i="30"/>
  <c r="G153" i="30"/>
  <c r="H153" i="30"/>
  <c r="I153" i="30"/>
  <c r="L153" i="30"/>
  <c r="M153" i="30"/>
  <c r="O153" i="30"/>
  <c r="P153" i="30"/>
  <c r="Q153" i="30"/>
  <c r="R153" i="30"/>
  <c r="S153" i="30"/>
  <c r="T153" i="30"/>
  <c r="V151" i="30"/>
  <c r="C154" i="30"/>
  <c r="D154" i="30"/>
  <c r="E154" i="30"/>
  <c r="F154" i="30"/>
  <c r="G154" i="30"/>
  <c r="H154" i="30"/>
  <c r="I154" i="30"/>
  <c r="L154" i="30"/>
  <c r="M154" i="30"/>
  <c r="O154" i="30"/>
  <c r="P154" i="30"/>
  <c r="Q154" i="30"/>
  <c r="R154" i="30"/>
  <c r="S154" i="30"/>
  <c r="T154" i="30"/>
  <c r="V152" i="30"/>
  <c r="C155" i="30"/>
  <c r="D155" i="30"/>
  <c r="E155" i="30"/>
  <c r="F155" i="30"/>
  <c r="G155" i="30"/>
  <c r="H155" i="30"/>
  <c r="I155" i="30"/>
  <c r="L155" i="30"/>
  <c r="M155" i="30"/>
  <c r="O155" i="30"/>
  <c r="P155" i="30"/>
  <c r="Q155" i="30"/>
  <c r="R155" i="30"/>
  <c r="S155" i="30"/>
  <c r="T155" i="30"/>
  <c r="V153" i="30"/>
  <c r="C156" i="30"/>
  <c r="D156" i="30"/>
  <c r="E156" i="30"/>
  <c r="F156" i="30"/>
  <c r="G156" i="30"/>
  <c r="H156" i="30"/>
  <c r="I156" i="30"/>
  <c r="L156" i="30"/>
  <c r="M156" i="30"/>
  <c r="O156" i="30"/>
  <c r="P156" i="30"/>
  <c r="Q156" i="30"/>
  <c r="R156" i="30"/>
  <c r="S156" i="30"/>
  <c r="T156" i="30"/>
  <c r="V154" i="30"/>
  <c r="D157" i="30"/>
  <c r="H157" i="30"/>
  <c r="R157" i="30"/>
  <c r="S157" i="30"/>
  <c r="T157" i="30"/>
  <c r="V155" i="30"/>
  <c r="D158" i="30"/>
  <c r="H158" i="30"/>
  <c r="R158" i="30"/>
  <c r="S158" i="30"/>
  <c r="T158" i="30"/>
  <c r="V156" i="30"/>
  <c r="R159" i="30"/>
  <c r="S159" i="30"/>
  <c r="T159" i="30"/>
  <c r="V157" i="30"/>
  <c r="H160" i="30"/>
  <c r="R160" i="30"/>
  <c r="S160" i="30"/>
  <c r="T160" i="30"/>
  <c r="V158" i="30"/>
  <c r="H161" i="30"/>
  <c r="R161" i="30"/>
  <c r="S161" i="30"/>
  <c r="T161" i="30"/>
  <c r="V159" i="30"/>
  <c r="H162" i="30"/>
  <c r="R162" i="30"/>
  <c r="S162" i="30"/>
  <c r="T162" i="30"/>
  <c r="V160" i="30"/>
  <c r="V161" i="30"/>
  <c r="V162" i="30"/>
  <c r="CG99" i="5"/>
  <c r="CE99" i="5"/>
  <c r="CF99" i="5"/>
  <c r="N62" i="5"/>
  <c r="V92" i="5"/>
  <c r="V96" i="5"/>
  <c r="V8" i="5"/>
  <c r="V13" i="5"/>
  <c r="V94" i="5"/>
  <c r="V98" i="5"/>
  <c r="V11" i="5"/>
  <c r="V64" i="5"/>
  <c r="V14" i="5"/>
  <c r="V17" i="5"/>
  <c r="V57" i="5"/>
  <c r="V93" i="5"/>
  <c r="V95" i="5"/>
  <c r="V97" i="5"/>
  <c r="J67" i="5"/>
  <c r="J72" i="5"/>
  <c r="J78" i="5"/>
  <c r="J90" i="5"/>
  <c r="J42" i="5"/>
  <c r="J84" i="5"/>
  <c r="J60" i="5" l="1"/>
  <c r="J65" i="5"/>
  <c r="N70" i="5"/>
  <c r="N78" i="5"/>
  <c r="J88" i="5"/>
  <c r="J87" i="5"/>
  <c r="J59" i="5"/>
  <c r="J69" i="5"/>
  <c r="J81" i="5"/>
  <c r="J41" i="5"/>
  <c r="J83" i="5"/>
  <c r="J125" i="30" s="1"/>
  <c r="J124" i="30" s="1"/>
  <c r="J121" i="30" s="1"/>
  <c r="J86" i="5"/>
  <c r="J132" i="30" s="1"/>
  <c r="J131" i="30" s="1"/>
  <c r="J57" i="5"/>
  <c r="J107" i="34" s="1"/>
  <c r="J106" i="34" s="1"/>
  <c r="J7" i="5"/>
  <c r="J58" i="5"/>
  <c r="J84" i="30" s="1"/>
  <c r="J83" i="30" s="1"/>
  <c r="J62" i="5"/>
  <c r="J64" i="5"/>
  <c r="J70" i="5"/>
  <c r="J76" i="5"/>
  <c r="J82" i="5"/>
  <c r="J149" i="34" s="1"/>
  <c r="J148" i="34" s="1"/>
  <c r="J71" i="5"/>
  <c r="J68" i="5"/>
  <c r="J74" i="5"/>
  <c r="J80" i="5"/>
  <c r="J63" i="5"/>
  <c r="D53" i="27"/>
  <c r="J79" i="5"/>
  <c r="J46" i="5"/>
  <c r="V82" i="30"/>
  <c r="V81" i="30" s="1"/>
  <c r="V107" i="34"/>
  <c r="V106" i="34" s="1"/>
  <c r="V29" i="34"/>
  <c r="V28" i="34" s="1"/>
  <c r="V25" i="30"/>
  <c r="T6" i="34"/>
  <c r="T6" i="30"/>
  <c r="R29" i="34"/>
  <c r="R28" i="34" s="1"/>
  <c r="R25" i="30"/>
  <c r="R49" i="34"/>
  <c r="R48" i="34" s="1"/>
  <c r="R37" i="30"/>
  <c r="R36" i="30" s="1"/>
  <c r="R84" i="30"/>
  <c r="R83" i="30" s="1"/>
  <c r="R110" i="34"/>
  <c r="R109" i="34" s="1"/>
  <c r="R123" i="30"/>
  <c r="R122" i="30" s="1"/>
  <c r="R149" i="34"/>
  <c r="R148" i="34" s="1"/>
  <c r="T123" i="30"/>
  <c r="T122" i="30" s="1"/>
  <c r="T149" i="34"/>
  <c r="T148" i="34" s="1"/>
  <c r="R152" i="34"/>
  <c r="R151" i="34" s="1"/>
  <c r="R125" i="30"/>
  <c r="R124" i="30" s="1"/>
  <c r="V36" i="34"/>
  <c r="V35" i="34" s="1"/>
  <c r="V29" i="30"/>
  <c r="V28" i="30" s="1"/>
  <c r="G6" i="34"/>
  <c r="G5" i="34" s="1"/>
  <c r="G6" i="30"/>
  <c r="G5" i="30" s="1"/>
  <c r="S6" i="34"/>
  <c r="S6" i="30"/>
  <c r="S29" i="34"/>
  <c r="S28" i="34" s="1"/>
  <c r="S25" i="30"/>
  <c r="S49" i="34"/>
  <c r="S48" i="34" s="1"/>
  <c r="S37" i="30"/>
  <c r="S36" i="30" s="1"/>
  <c r="R90" i="34"/>
  <c r="R89" i="34" s="1"/>
  <c r="R71" i="30"/>
  <c r="R70" i="30" s="1"/>
  <c r="T90" i="34"/>
  <c r="T89" i="34" s="1"/>
  <c r="T71" i="30"/>
  <c r="T70" i="30" s="1"/>
  <c r="R101" i="34"/>
  <c r="R100" i="34" s="1"/>
  <c r="R78" i="30"/>
  <c r="R77" i="30" s="1"/>
  <c r="T101" i="34"/>
  <c r="T100" i="34" s="1"/>
  <c r="T78" i="30"/>
  <c r="T77" i="30" s="1"/>
  <c r="R104" i="34"/>
  <c r="R103" i="34" s="1"/>
  <c r="R80" i="30"/>
  <c r="T104" i="34"/>
  <c r="T103" i="34" s="1"/>
  <c r="T80" i="30"/>
  <c r="S84" i="30"/>
  <c r="S83" i="30" s="1"/>
  <c r="S110" i="34"/>
  <c r="S109" i="34" s="1"/>
  <c r="S123" i="30"/>
  <c r="S122" i="30" s="1"/>
  <c r="S149" i="34"/>
  <c r="S148" i="34" s="1"/>
  <c r="S152" i="34"/>
  <c r="S151" i="34" s="1"/>
  <c r="S125" i="30"/>
  <c r="S124" i="30" s="1"/>
  <c r="S156" i="34"/>
  <c r="S155" i="34" s="1"/>
  <c r="S128" i="30"/>
  <c r="S127" i="30" s="1"/>
  <c r="S159" i="34"/>
  <c r="S158" i="34" s="1"/>
  <c r="S130" i="30"/>
  <c r="S129" i="30" s="1"/>
  <c r="H6" i="34"/>
  <c r="H5" i="34" s="1"/>
  <c r="H6" i="30"/>
  <c r="H5" i="30" s="1"/>
  <c r="V6" i="34"/>
  <c r="V5" i="34" s="1"/>
  <c r="V6" i="30"/>
  <c r="V5" i="30" s="1"/>
  <c r="V33" i="34"/>
  <c r="V32" i="34" s="1"/>
  <c r="V27" i="30"/>
  <c r="V49" i="34"/>
  <c r="V48" i="34" s="1"/>
  <c r="V37" i="30"/>
  <c r="V36" i="30" s="1"/>
  <c r="V40" i="34"/>
  <c r="V39" i="34" s="1"/>
  <c r="V31" i="30"/>
  <c r="F6" i="34"/>
  <c r="F5" i="34" s="1"/>
  <c r="F6" i="30"/>
  <c r="F5" i="30" s="1"/>
  <c r="R6" i="34"/>
  <c r="R5" i="34" s="1"/>
  <c r="R6" i="30"/>
  <c r="R5" i="30" s="1"/>
  <c r="T29" i="34"/>
  <c r="T28" i="34" s="1"/>
  <c r="T25" i="30"/>
  <c r="T49" i="34"/>
  <c r="T48" i="34" s="1"/>
  <c r="T37" i="30"/>
  <c r="T36" i="30" s="1"/>
  <c r="S90" i="34"/>
  <c r="S89" i="34" s="1"/>
  <c r="S71" i="30"/>
  <c r="S70" i="30" s="1"/>
  <c r="S101" i="34"/>
  <c r="S100" i="34" s="1"/>
  <c r="S78" i="30"/>
  <c r="S77" i="30" s="1"/>
  <c r="S104" i="34"/>
  <c r="S103" i="34" s="1"/>
  <c r="S80" i="30"/>
  <c r="S79" i="30" s="1"/>
  <c r="T84" i="30"/>
  <c r="T83" i="30" s="1"/>
  <c r="T110" i="34"/>
  <c r="T109" i="34" s="1"/>
  <c r="T152" i="34"/>
  <c r="T151" i="34" s="1"/>
  <c r="T125" i="30"/>
  <c r="T124" i="30" s="1"/>
  <c r="T121" i="30" s="1"/>
  <c r="R128" i="30"/>
  <c r="R127" i="30" s="1"/>
  <c r="R156" i="34"/>
  <c r="R155" i="34" s="1"/>
  <c r="T156" i="34"/>
  <c r="T155" i="34" s="1"/>
  <c r="T128" i="30"/>
  <c r="T127" i="30" s="1"/>
  <c r="R159" i="34"/>
  <c r="R158" i="34" s="1"/>
  <c r="R130" i="30"/>
  <c r="R129" i="30" s="1"/>
  <c r="T159" i="34"/>
  <c r="T158" i="34" s="1"/>
  <c r="T130" i="30"/>
  <c r="T129" i="30" s="1"/>
  <c r="C6" i="34"/>
  <c r="C5" i="34" s="1"/>
  <c r="C6" i="30"/>
  <c r="E6" i="34"/>
  <c r="E5" i="34" s="1"/>
  <c r="E6" i="30"/>
  <c r="E5" i="30" s="1"/>
  <c r="I6" i="34"/>
  <c r="I5" i="34" s="1"/>
  <c r="I6" i="30"/>
  <c r="I5" i="30" s="1"/>
  <c r="V90" i="34"/>
  <c r="V89" i="34" s="1"/>
  <c r="V71" i="30"/>
  <c r="V70" i="30" s="1"/>
  <c r="V95" i="34"/>
  <c r="V94" i="34" s="1"/>
  <c r="V74" i="30"/>
  <c r="V73" i="30" s="1"/>
  <c r="V98" i="34"/>
  <c r="V97" i="34" s="1"/>
  <c r="V76" i="30"/>
  <c r="V75" i="30" s="1"/>
  <c r="V104" i="34"/>
  <c r="V103" i="34" s="1"/>
  <c r="V80" i="30"/>
  <c r="V79" i="30" s="1"/>
  <c r="V84" i="30"/>
  <c r="V83" i="30" s="1"/>
  <c r="V110" i="34"/>
  <c r="V109" i="34" s="1"/>
  <c r="V152" i="34"/>
  <c r="V151" i="34" s="1"/>
  <c r="V125" i="30"/>
  <c r="V124" i="30" s="1"/>
  <c r="V121" i="30" s="1"/>
  <c r="V128" i="30"/>
  <c r="V127" i="30" s="1"/>
  <c r="V156" i="34"/>
  <c r="V155" i="34" s="1"/>
  <c r="R40" i="30"/>
  <c r="R39" i="30" s="1"/>
  <c r="R53" i="34"/>
  <c r="R52" i="34" s="1"/>
  <c r="T40" i="30"/>
  <c r="T39" i="30" s="1"/>
  <c r="T53" i="34"/>
  <c r="T52" i="34" s="1"/>
  <c r="V53" i="34"/>
  <c r="V52" i="34" s="1"/>
  <c r="V40" i="30"/>
  <c r="V39" i="30" s="1"/>
  <c r="S40" i="30"/>
  <c r="S39" i="30" s="1"/>
  <c r="S53" i="34"/>
  <c r="S52" i="34" s="1"/>
  <c r="R79" i="34"/>
  <c r="R64" i="30"/>
  <c r="T79" i="34"/>
  <c r="T64" i="30"/>
  <c r="J40" i="5"/>
  <c r="J47" i="5"/>
  <c r="S79" i="34"/>
  <c r="S64" i="30"/>
  <c r="V79" i="34"/>
  <c r="V64" i="30"/>
  <c r="H50" i="25"/>
  <c r="S36" i="34"/>
  <c r="S35" i="34" s="1"/>
  <c r="S29" i="30"/>
  <c r="S28" i="30" s="1"/>
  <c r="R35" i="34"/>
  <c r="R29" i="30"/>
  <c r="R28" i="30" s="1"/>
  <c r="T36" i="34"/>
  <c r="T35" i="34" s="1"/>
  <c r="T29" i="30"/>
  <c r="T28" i="30" s="1"/>
  <c r="S107" i="34"/>
  <c r="S106" i="34" s="1"/>
  <c r="S82" i="30"/>
  <c r="S81" i="30" s="1"/>
  <c r="R82" i="30"/>
  <c r="R81" i="30" s="1"/>
  <c r="R107" i="34"/>
  <c r="R106" i="34" s="1"/>
  <c r="T82" i="30"/>
  <c r="T81" i="30" s="1"/>
  <c r="T107" i="34"/>
  <c r="T106" i="34" s="1"/>
  <c r="S40" i="34"/>
  <c r="S39" i="34" s="1"/>
  <c r="S31" i="30"/>
  <c r="R40" i="34"/>
  <c r="R39" i="34" s="1"/>
  <c r="R31" i="30"/>
  <c r="T40" i="34"/>
  <c r="T39" i="34" s="1"/>
  <c r="T31" i="30"/>
  <c r="S9" i="30"/>
  <c r="S5" i="30" s="1"/>
  <c r="S12" i="34"/>
  <c r="S17" i="34"/>
  <c r="S16" i="34" s="1"/>
  <c r="S14" i="30"/>
  <c r="S13" i="30" s="1"/>
  <c r="R17" i="34"/>
  <c r="R16" i="34" s="1"/>
  <c r="R14" i="30"/>
  <c r="R13" i="30" s="1"/>
  <c r="T9" i="30"/>
  <c r="T5" i="30" s="1"/>
  <c r="T17" i="34"/>
  <c r="T16" i="34" s="1"/>
  <c r="T12" i="34"/>
  <c r="T14" i="30"/>
  <c r="T13" i="30" s="1"/>
  <c r="R76" i="30"/>
  <c r="R75" i="30" s="1"/>
  <c r="R98" i="34"/>
  <c r="R97" i="34" s="1"/>
  <c r="T76" i="30"/>
  <c r="T75" i="30" s="1"/>
  <c r="T98" i="34"/>
  <c r="T97" i="34" s="1"/>
  <c r="S76" i="30"/>
  <c r="S75" i="30" s="1"/>
  <c r="S98" i="34"/>
  <c r="S97" i="34" s="1"/>
  <c r="S33" i="30"/>
  <c r="S32" i="30" s="1"/>
  <c r="S43" i="34"/>
  <c r="S42" i="34" s="1"/>
  <c r="R33" i="30"/>
  <c r="R32" i="30" s="1"/>
  <c r="R43" i="34"/>
  <c r="R42" i="34" s="1"/>
  <c r="T33" i="30"/>
  <c r="T32" i="30" s="1"/>
  <c r="T43" i="34"/>
  <c r="T42" i="34" s="1"/>
  <c r="S33" i="34"/>
  <c r="S32" i="34" s="1"/>
  <c r="S27" i="30"/>
  <c r="R33" i="34"/>
  <c r="R32" i="34" s="1"/>
  <c r="R27" i="30"/>
  <c r="T33" i="34"/>
  <c r="T32" i="34" s="1"/>
  <c r="T27" i="30"/>
  <c r="R95" i="34"/>
  <c r="R94" i="34" s="1"/>
  <c r="R74" i="30"/>
  <c r="R73" i="30" s="1"/>
  <c r="T95" i="34"/>
  <c r="T94" i="34" s="1"/>
  <c r="T74" i="30"/>
  <c r="T73" i="30" s="1"/>
  <c r="S74" i="30"/>
  <c r="S73" i="30" s="1"/>
  <c r="S95" i="34"/>
  <c r="S94" i="34" s="1"/>
  <c r="V123" i="30"/>
  <c r="V122" i="30" s="1"/>
  <c r="V149" i="34"/>
  <c r="V148" i="34" s="1"/>
  <c r="V159" i="34"/>
  <c r="V158" i="34" s="1"/>
  <c r="V130" i="30"/>
  <c r="V129" i="30" s="1"/>
  <c r="V101" i="34"/>
  <c r="V100" i="34" s="1"/>
  <c r="V78" i="30"/>
  <c r="V77" i="30" s="1"/>
  <c r="S162" i="34"/>
  <c r="S161" i="34" s="1"/>
  <c r="S132" i="30"/>
  <c r="S131" i="30" s="1"/>
  <c r="R162" i="34"/>
  <c r="R161" i="34" s="1"/>
  <c r="R132" i="30"/>
  <c r="R131" i="30" s="1"/>
  <c r="T162" i="34"/>
  <c r="T161" i="34" s="1"/>
  <c r="T132" i="30"/>
  <c r="T131" i="30" s="1"/>
  <c r="V162" i="34"/>
  <c r="V161" i="34" s="1"/>
  <c r="V132" i="30"/>
  <c r="V131" i="30" s="1"/>
  <c r="V43" i="34"/>
  <c r="V42" i="34" s="1"/>
  <c r="V33" i="30"/>
  <c r="V32" i="30" s="1"/>
  <c r="V14" i="30"/>
  <c r="V13" i="30" s="1"/>
  <c r="V17" i="34"/>
  <c r="V16" i="34" s="1"/>
  <c r="G17" i="34"/>
  <c r="G16" i="34" s="1"/>
  <c r="G14" i="30"/>
  <c r="G13" i="30" s="1"/>
  <c r="G25" i="30"/>
  <c r="G24" i="30" s="1"/>
  <c r="G29" i="34"/>
  <c r="G28" i="34" s="1"/>
  <c r="G27" i="30"/>
  <c r="G33" i="34"/>
  <c r="G32" i="34" s="1"/>
  <c r="G29" i="30"/>
  <c r="G28" i="30" s="1"/>
  <c r="G36" i="34"/>
  <c r="G35" i="34" s="1"/>
  <c r="G31" i="30"/>
  <c r="G40" i="34"/>
  <c r="G39" i="34" s="1"/>
  <c r="G33" i="30"/>
  <c r="G32" i="30" s="1"/>
  <c r="G43" i="34"/>
  <c r="G42" i="34" s="1"/>
  <c r="G37" i="30"/>
  <c r="G36" i="30" s="1"/>
  <c r="G49" i="34"/>
  <c r="G48" i="34" s="1"/>
  <c r="G40" i="30"/>
  <c r="G39" i="30" s="1"/>
  <c r="G53" i="34"/>
  <c r="G52" i="34" s="1"/>
  <c r="F64" i="30"/>
  <c r="F79" i="34"/>
  <c r="F71" i="30"/>
  <c r="F70" i="30" s="1"/>
  <c r="F90" i="34"/>
  <c r="F89" i="34" s="1"/>
  <c r="F74" i="30"/>
  <c r="F73" i="30" s="1"/>
  <c r="F95" i="34"/>
  <c r="F94" i="34" s="1"/>
  <c r="F76" i="30"/>
  <c r="F75" i="30" s="1"/>
  <c r="F98" i="34"/>
  <c r="F97" i="34" s="1"/>
  <c r="F78" i="30"/>
  <c r="F77" i="30" s="1"/>
  <c r="F101" i="34"/>
  <c r="F100" i="34" s="1"/>
  <c r="F80" i="30"/>
  <c r="F79" i="30" s="1"/>
  <c r="F104" i="34"/>
  <c r="F103" i="34" s="1"/>
  <c r="G82" i="30"/>
  <c r="G81" i="30" s="1"/>
  <c r="G107" i="34"/>
  <c r="G106" i="34" s="1"/>
  <c r="G84" i="30"/>
  <c r="G83" i="30" s="1"/>
  <c r="G110" i="34"/>
  <c r="G109" i="34" s="1"/>
  <c r="G123" i="30"/>
  <c r="G122" i="30" s="1"/>
  <c r="G149" i="34"/>
  <c r="G148" i="34" s="1"/>
  <c r="G125" i="30"/>
  <c r="G124" i="30" s="1"/>
  <c r="G121" i="30" s="1"/>
  <c r="G152" i="34"/>
  <c r="G151" i="34" s="1"/>
  <c r="G128" i="30"/>
  <c r="G127" i="30" s="1"/>
  <c r="G156" i="34"/>
  <c r="G155" i="34" s="1"/>
  <c r="G130" i="30"/>
  <c r="G129" i="30" s="1"/>
  <c r="G159" i="34"/>
  <c r="G158" i="34" s="1"/>
  <c r="G132" i="30"/>
  <c r="G131" i="30" s="1"/>
  <c r="G162" i="34"/>
  <c r="G161" i="34" s="1"/>
  <c r="F17" i="34"/>
  <c r="F16" i="34" s="1"/>
  <c r="F14" i="30"/>
  <c r="F13" i="30" s="1"/>
  <c r="F25" i="30"/>
  <c r="F24" i="30" s="1"/>
  <c r="F29" i="34"/>
  <c r="F28" i="34" s="1"/>
  <c r="F27" i="30"/>
  <c r="F33" i="34"/>
  <c r="F32" i="34" s="1"/>
  <c r="F29" i="30"/>
  <c r="F28" i="30" s="1"/>
  <c r="F36" i="34"/>
  <c r="F35" i="34" s="1"/>
  <c r="F31" i="30"/>
  <c r="F40" i="34"/>
  <c r="F39" i="34" s="1"/>
  <c r="F33" i="30"/>
  <c r="F32" i="30" s="1"/>
  <c r="F43" i="34"/>
  <c r="F42" i="34" s="1"/>
  <c r="F37" i="30"/>
  <c r="F36" i="30" s="1"/>
  <c r="F49" i="34"/>
  <c r="F48" i="34" s="1"/>
  <c r="F40" i="30"/>
  <c r="F39" i="30" s="1"/>
  <c r="F53" i="34"/>
  <c r="F52" i="34" s="1"/>
  <c r="G64" i="30"/>
  <c r="G79" i="34"/>
  <c r="G71" i="30"/>
  <c r="G70" i="30" s="1"/>
  <c r="G90" i="34"/>
  <c r="G89" i="34" s="1"/>
  <c r="G74" i="30"/>
  <c r="G73" i="30" s="1"/>
  <c r="G95" i="34"/>
  <c r="G94" i="34" s="1"/>
  <c r="G76" i="30"/>
  <c r="G75" i="30" s="1"/>
  <c r="G98" i="34"/>
  <c r="G97" i="34" s="1"/>
  <c r="G78" i="30"/>
  <c r="G77" i="30" s="1"/>
  <c r="G101" i="34"/>
  <c r="G100" i="34" s="1"/>
  <c r="G80" i="30"/>
  <c r="G79" i="30" s="1"/>
  <c r="G104" i="34"/>
  <c r="G103" i="34" s="1"/>
  <c r="F82" i="30"/>
  <c r="F81" i="30" s="1"/>
  <c r="F107" i="34"/>
  <c r="F106" i="34" s="1"/>
  <c r="F84" i="30"/>
  <c r="F83" i="30" s="1"/>
  <c r="F110" i="34"/>
  <c r="F109" i="34" s="1"/>
  <c r="F123" i="30"/>
  <c r="F122" i="30" s="1"/>
  <c r="F149" i="34"/>
  <c r="F148" i="34" s="1"/>
  <c r="F125" i="30"/>
  <c r="F124" i="30" s="1"/>
  <c r="F121" i="30" s="1"/>
  <c r="F152" i="34"/>
  <c r="F151" i="34" s="1"/>
  <c r="F128" i="30"/>
  <c r="F127" i="30" s="1"/>
  <c r="F156" i="34"/>
  <c r="F155" i="34" s="1"/>
  <c r="F130" i="30"/>
  <c r="F129" i="30" s="1"/>
  <c r="F159" i="34"/>
  <c r="F158" i="34" s="1"/>
  <c r="F132" i="30"/>
  <c r="F131" i="30" s="1"/>
  <c r="F162" i="34"/>
  <c r="F161" i="34" s="1"/>
  <c r="H27" i="30"/>
  <c r="H33" i="34"/>
  <c r="H32" i="34" s="1"/>
  <c r="H31" i="30"/>
  <c r="H40" i="34"/>
  <c r="H39" i="34" s="1"/>
  <c r="H37" i="30"/>
  <c r="H36" i="30" s="1"/>
  <c r="H49" i="34"/>
  <c r="H48" i="34" s="1"/>
  <c r="C64" i="30"/>
  <c r="C63" i="30" s="1"/>
  <c r="C79" i="34"/>
  <c r="C78" i="34" s="1"/>
  <c r="I64" i="30"/>
  <c r="I79" i="34"/>
  <c r="E71" i="30"/>
  <c r="E70" i="30" s="1"/>
  <c r="E90" i="34"/>
  <c r="E89" i="34" s="1"/>
  <c r="I71" i="30"/>
  <c r="I70" i="30" s="1"/>
  <c r="I90" i="34"/>
  <c r="I89" i="34" s="1"/>
  <c r="C74" i="30"/>
  <c r="C73" i="30" s="1"/>
  <c r="C95" i="34"/>
  <c r="C94" i="34" s="1"/>
  <c r="E74" i="30"/>
  <c r="E73" i="30" s="1"/>
  <c r="E95" i="34"/>
  <c r="E94" i="34" s="1"/>
  <c r="I74" i="30"/>
  <c r="I73" i="30" s="1"/>
  <c r="I95" i="34"/>
  <c r="I94" i="34" s="1"/>
  <c r="E76" i="30"/>
  <c r="E75" i="30" s="1"/>
  <c r="E98" i="34"/>
  <c r="E97" i="34" s="1"/>
  <c r="I76" i="30"/>
  <c r="I75" i="30" s="1"/>
  <c r="I98" i="34"/>
  <c r="I97" i="34" s="1"/>
  <c r="C78" i="30"/>
  <c r="C77" i="30" s="1"/>
  <c r="C101" i="34"/>
  <c r="C100" i="34" s="1"/>
  <c r="E78" i="30"/>
  <c r="E77" i="30" s="1"/>
  <c r="E101" i="34"/>
  <c r="E100" i="34" s="1"/>
  <c r="I78" i="30"/>
  <c r="I77" i="30" s="1"/>
  <c r="I101" i="34"/>
  <c r="I100" i="34" s="1"/>
  <c r="C80" i="30"/>
  <c r="C104" i="34"/>
  <c r="C103" i="34" s="1"/>
  <c r="E80" i="30"/>
  <c r="E79" i="30" s="1"/>
  <c r="E104" i="34"/>
  <c r="E103" i="34" s="1"/>
  <c r="I80" i="30"/>
  <c r="I79" i="30" s="1"/>
  <c r="I104" i="34"/>
  <c r="I103" i="34" s="1"/>
  <c r="C82" i="30"/>
  <c r="C81" i="30" s="1"/>
  <c r="C107" i="34"/>
  <c r="C106" i="34" s="1"/>
  <c r="E82" i="30"/>
  <c r="E81" i="30" s="1"/>
  <c r="E107" i="34"/>
  <c r="E106" i="34" s="1"/>
  <c r="I82" i="30"/>
  <c r="I81" i="30" s="1"/>
  <c r="I107" i="34"/>
  <c r="I106" i="34" s="1"/>
  <c r="C84" i="30"/>
  <c r="C83" i="30" s="1"/>
  <c r="C110" i="34"/>
  <c r="C109" i="34" s="1"/>
  <c r="E84" i="30"/>
  <c r="E83" i="30" s="1"/>
  <c r="E110" i="34"/>
  <c r="E109" i="34" s="1"/>
  <c r="I84" i="30"/>
  <c r="I83" i="30" s="1"/>
  <c r="I110" i="34"/>
  <c r="I109" i="34" s="1"/>
  <c r="C123" i="30"/>
  <c r="C122" i="30" s="1"/>
  <c r="C149" i="34"/>
  <c r="C148" i="34" s="1"/>
  <c r="E123" i="30"/>
  <c r="E122" i="30" s="1"/>
  <c r="E149" i="34"/>
  <c r="E148" i="34" s="1"/>
  <c r="I123" i="30"/>
  <c r="I122" i="30" s="1"/>
  <c r="I149" i="34"/>
  <c r="I148" i="34" s="1"/>
  <c r="C125" i="30"/>
  <c r="C124" i="30" s="1"/>
  <c r="C121" i="30" s="1"/>
  <c r="C152" i="34"/>
  <c r="C151" i="34" s="1"/>
  <c r="E125" i="30"/>
  <c r="E124" i="30" s="1"/>
  <c r="E121" i="30" s="1"/>
  <c r="E152" i="34"/>
  <c r="E151" i="34" s="1"/>
  <c r="I125" i="30"/>
  <c r="I124" i="30" s="1"/>
  <c r="I121" i="30" s="1"/>
  <c r="I152" i="34"/>
  <c r="I151" i="34" s="1"/>
  <c r="C156" i="34"/>
  <c r="C155" i="34" s="1"/>
  <c r="C128" i="30"/>
  <c r="C127" i="30" s="1"/>
  <c r="E156" i="34"/>
  <c r="E155" i="34" s="1"/>
  <c r="E128" i="30"/>
  <c r="E127" i="30" s="1"/>
  <c r="I156" i="34"/>
  <c r="I155" i="34" s="1"/>
  <c r="I128" i="30"/>
  <c r="I127" i="30" s="1"/>
  <c r="C130" i="30"/>
  <c r="C129" i="30" s="1"/>
  <c r="C159" i="34"/>
  <c r="C158" i="34" s="1"/>
  <c r="E130" i="30"/>
  <c r="E129" i="30" s="1"/>
  <c r="E159" i="34"/>
  <c r="E158" i="34" s="1"/>
  <c r="I130" i="30"/>
  <c r="I129" i="30" s="1"/>
  <c r="I159" i="34"/>
  <c r="I158" i="34" s="1"/>
  <c r="C132" i="30"/>
  <c r="C131" i="30" s="1"/>
  <c r="C162" i="34"/>
  <c r="C161" i="34" s="1"/>
  <c r="E132" i="30"/>
  <c r="E131" i="30" s="1"/>
  <c r="E162" i="34"/>
  <c r="E161" i="34" s="1"/>
  <c r="I132" i="30"/>
  <c r="I131" i="30" s="1"/>
  <c r="I162" i="34"/>
  <c r="I161" i="34" s="1"/>
  <c r="J48" i="5"/>
  <c r="J49" i="5"/>
  <c r="J61" i="5"/>
  <c r="J73" i="5"/>
  <c r="J77" i="5"/>
  <c r="H14" i="30"/>
  <c r="H13" i="30" s="1"/>
  <c r="H17" i="34"/>
  <c r="H16" i="34" s="1"/>
  <c r="H25" i="30"/>
  <c r="H29" i="34"/>
  <c r="H28" i="34" s="1"/>
  <c r="H29" i="30"/>
  <c r="H28" i="30" s="1"/>
  <c r="H36" i="34"/>
  <c r="H35" i="34" s="1"/>
  <c r="H33" i="30"/>
  <c r="H32" i="30" s="1"/>
  <c r="H43" i="34"/>
  <c r="H42" i="34" s="1"/>
  <c r="H40" i="30"/>
  <c r="H39" i="30" s="1"/>
  <c r="H53" i="34"/>
  <c r="H52" i="34" s="1"/>
  <c r="E64" i="30"/>
  <c r="E79" i="34"/>
  <c r="C71" i="30"/>
  <c r="C70" i="30" s="1"/>
  <c r="C90" i="34"/>
  <c r="C89" i="34" s="1"/>
  <c r="C76" i="30"/>
  <c r="C75" i="30" s="1"/>
  <c r="C98" i="34"/>
  <c r="C97" i="34" s="1"/>
  <c r="J128" i="30"/>
  <c r="J127" i="30" s="1"/>
  <c r="J156" i="34"/>
  <c r="J155" i="34" s="1"/>
  <c r="C14" i="30"/>
  <c r="C13" i="30" s="1"/>
  <c r="C17" i="34"/>
  <c r="C16" i="34" s="1"/>
  <c r="E14" i="30"/>
  <c r="E13" i="30" s="1"/>
  <c r="E17" i="34"/>
  <c r="E16" i="34" s="1"/>
  <c r="I14" i="30"/>
  <c r="I13" i="30" s="1"/>
  <c r="I17" i="34"/>
  <c r="I16" i="34" s="1"/>
  <c r="C25" i="30"/>
  <c r="C24" i="30" s="1"/>
  <c r="C29" i="34"/>
  <c r="C28" i="34" s="1"/>
  <c r="E25" i="30"/>
  <c r="E24" i="30" s="1"/>
  <c r="E29" i="34"/>
  <c r="E28" i="34" s="1"/>
  <c r="I25" i="30"/>
  <c r="I24" i="30" s="1"/>
  <c r="I29" i="34"/>
  <c r="I28" i="34" s="1"/>
  <c r="C27" i="30"/>
  <c r="C33" i="34"/>
  <c r="C32" i="34" s="1"/>
  <c r="E27" i="30"/>
  <c r="E33" i="34"/>
  <c r="E32" i="34" s="1"/>
  <c r="C29" i="30"/>
  <c r="C28" i="30" s="1"/>
  <c r="C36" i="34"/>
  <c r="C35" i="34" s="1"/>
  <c r="E29" i="30"/>
  <c r="E28" i="30" s="1"/>
  <c r="E36" i="34"/>
  <c r="E35" i="34" s="1"/>
  <c r="I29" i="30"/>
  <c r="I28" i="30" s="1"/>
  <c r="I36" i="34"/>
  <c r="I35" i="34" s="1"/>
  <c r="C31" i="30"/>
  <c r="C40" i="34"/>
  <c r="C39" i="34" s="1"/>
  <c r="E31" i="30"/>
  <c r="E40" i="34"/>
  <c r="E39" i="34" s="1"/>
  <c r="I31" i="30"/>
  <c r="I40" i="34"/>
  <c r="I39" i="34" s="1"/>
  <c r="C33" i="30"/>
  <c r="C32" i="30" s="1"/>
  <c r="C43" i="34"/>
  <c r="C42" i="34" s="1"/>
  <c r="E33" i="30"/>
  <c r="E32" i="30" s="1"/>
  <c r="E43" i="34"/>
  <c r="E42" i="34" s="1"/>
  <c r="I33" i="30"/>
  <c r="I32" i="30" s="1"/>
  <c r="I43" i="34"/>
  <c r="I42" i="34" s="1"/>
  <c r="C37" i="30"/>
  <c r="C36" i="30" s="1"/>
  <c r="C49" i="34"/>
  <c r="C48" i="34" s="1"/>
  <c r="E37" i="30"/>
  <c r="E36" i="30" s="1"/>
  <c r="E49" i="34"/>
  <c r="E48" i="34" s="1"/>
  <c r="I37" i="30"/>
  <c r="I36" i="30" s="1"/>
  <c r="I49" i="34"/>
  <c r="I48" i="34" s="1"/>
  <c r="C40" i="30"/>
  <c r="C39" i="30" s="1"/>
  <c r="C53" i="34"/>
  <c r="C52" i="34" s="1"/>
  <c r="E40" i="30"/>
  <c r="E39" i="30" s="1"/>
  <c r="E53" i="34"/>
  <c r="E52" i="34" s="1"/>
  <c r="I40" i="30"/>
  <c r="I39" i="30" s="1"/>
  <c r="I53" i="34"/>
  <c r="I52" i="34" s="1"/>
  <c r="H64" i="30"/>
  <c r="H79" i="34"/>
  <c r="H71" i="30"/>
  <c r="H70" i="30" s="1"/>
  <c r="H90" i="34"/>
  <c r="H89" i="34" s="1"/>
  <c r="H74" i="30"/>
  <c r="H73" i="30" s="1"/>
  <c r="H95" i="34"/>
  <c r="H94" i="34" s="1"/>
  <c r="H76" i="30"/>
  <c r="H75" i="30" s="1"/>
  <c r="H98" i="34"/>
  <c r="H97" i="34" s="1"/>
  <c r="H78" i="30"/>
  <c r="H77" i="30" s="1"/>
  <c r="H101" i="34"/>
  <c r="H100" i="34" s="1"/>
  <c r="H80" i="30"/>
  <c r="H79" i="30" s="1"/>
  <c r="H104" i="34"/>
  <c r="H103" i="34" s="1"/>
  <c r="H82" i="30"/>
  <c r="H81" i="30" s="1"/>
  <c r="H107" i="34"/>
  <c r="H106" i="34" s="1"/>
  <c r="H84" i="30"/>
  <c r="H83" i="30" s="1"/>
  <c r="H110" i="34"/>
  <c r="H109" i="34" s="1"/>
  <c r="H123" i="30"/>
  <c r="H122" i="30" s="1"/>
  <c r="H149" i="34"/>
  <c r="H148" i="34" s="1"/>
  <c r="H125" i="30"/>
  <c r="H124" i="30" s="1"/>
  <c r="H121" i="30" s="1"/>
  <c r="H152" i="34"/>
  <c r="H151" i="34" s="1"/>
  <c r="H128" i="30"/>
  <c r="H127" i="30" s="1"/>
  <c r="H156" i="34"/>
  <c r="H155" i="34" s="1"/>
  <c r="H130" i="30"/>
  <c r="H129" i="30" s="1"/>
  <c r="H159" i="34"/>
  <c r="H158" i="34" s="1"/>
  <c r="H132" i="30"/>
  <c r="H131" i="30" s="1"/>
  <c r="H162" i="34"/>
  <c r="H161" i="34" s="1"/>
  <c r="J44" i="5"/>
  <c r="J45" i="5"/>
  <c r="J53" i="5"/>
  <c r="O128" i="30"/>
  <c r="O127" i="30" s="1"/>
  <c r="O156" i="34"/>
  <c r="O155" i="34" s="1"/>
  <c r="Q128" i="30"/>
  <c r="Q127" i="30" s="1"/>
  <c r="Q156" i="34"/>
  <c r="Q155" i="34" s="1"/>
  <c r="D128" i="30"/>
  <c r="D127" i="30" s="1"/>
  <c r="D156" i="34"/>
  <c r="D155" i="34" s="1"/>
  <c r="M128" i="30"/>
  <c r="M127" i="30" s="1"/>
  <c r="M156" i="34"/>
  <c r="M155" i="34" s="1"/>
  <c r="P128" i="30"/>
  <c r="P127" i="30" s="1"/>
  <c r="P156" i="34"/>
  <c r="P155" i="34" s="1"/>
  <c r="D31" i="30"/>
  <c r="D40" i="34"/>
  <c r="D39" i="34" s="1"/>
  <c r="M31" i="30"/>
  <c r="M40" i="34"/>
  <c r="M39" i="34" s="1"/>
  <c r="P31" i="30"/>
  <c r="P40" i="34"/>
  <c r="P39" i="34" s="1"/>
  <c r="O31" i="30"/>
  <c r="O40" i="34"/>
  <c r="O39" i="34" s="1"/>
  <c r="Q31" i="30"/>
  <c r="Q40" i="34"/>
  <c r="Q39" i="34" s="1"/>
  <c r="O82" i="30"/>
  <c r="O81" i="30" s="1"/>
  <c r="O107" i="34"/>
  <c r="O106" i="34" s="1"/>
  <c r="Q82" i="30"/>
  <c r="Q81" i="30" s="1"/>
  <c r="Q107" i="34"/>
  <c r="Q106" i="34" s="1"/>
  <c r="D82" i="30"/>
  <c r="D81" i="30" s="1"/>
  <c r="D107" i="34"/>
  <c r="D106" i="34" s="1"/>
  <c r="M82" i="30"/>
  <c r="M81" i="30" s="1"/>
  <c r="M107" i="34"/>
  <c r="M106" i="34" s="1"/>
  <c r="P82" i="30"/>
  <c r="P81" i="30" s="1"/>
  <c r="P107" i="34"/>
  <c r="P106" i="34" s="1"/>
  <c r="O80" i="30"/>
  <c r="O79" i="30" s="1"/>
  <c r="O104" i="34"/>
  <c r="O103" i="34" s="1"/>
  <c r="Q80" i="30"/>
  <c r="Q79" i="30" s="1"/>
  <c r="Q104" i="34"/>
  <c r="Q103" i="34" s="1"/>
  <c r="D80" i="30"/>
  <c r="D79" i="30" s="1"/>
  <c r="D104" i="34"/>
  <c r="D103" i="34" s="1"/>
  <c r="M80" i="30"/>
  <c r="M79" i="30" s="1"/>
  <c r="M104" i="34"/>
  <c r="M103" i="34" s="1"/>
  <c r="P80" i="30"/>
  <c r="P79" i="30" s="1"/>
  <c r="P104" i="34"/>
  <c r="P103" i="34" s="1"/>
  <c r="D29" i="30"/>
  <c r="D28" i="30" s="1"/>
  <c r="D36" i="34"/>
  <c r="D35" i="34" s="1"/>
  <c r="M29" i="30"/>
  <c r="M28" i="30" s="1"/>
  <c r="M36" i="34"/>
  <c r="M35" i="34" s="1"/>
  <c r="P29" i="30"/>
  <c r="P28" i="30" s="1"/>
  <c r="P36" i="34"/>
  <c r="P35" i="34" s="1"/>
  <c r="O29" i="30"/>
  <c r="O28" i="30" s="1"/>
  <c r="O36" i="34"/>
  <c r="O35" i="34" s="1"/>
  <c r="Q29" i="30"/>
  <c r="Q28" i="30" s="1"/>
  <c r="Q36" i="34"/>
  <c r="Q35" i="34" s="1"/>
  <c r="D37" i="30"/>
  <c r="D36" i="30" s="1"/>
  <c r="D49" i="34"/>
  <c r="D48" i="34" s="1"/>
  <c r="M37" i="30"/>
  <c r="M36" i="30" s="1"/>
  <c r="M49" i="34"/>
  <c r="M48" i="34" s="1"/>
  <c r="P37" i="30"/>
  <c r="P36" i="30" s="1"/>
  <c r="P49" i="34"/>
  <c r="P48" i="34" s="1"/>
  <c r="O37" i="30"/>
  <c r="O36" i="30" s="1"/>
  <c r="O49" i="34"/>
  <c r="O48" i="34" s="1"/>
  <c r="Q37" i="30"/>
  <c r="Q36" i="30" s="1"/>
  <c r="Q49" i="34"/>
  <c r="Q48" i="34" s="1"/>
  <c r="O64" i="30"/>
  <c r="O79" i="34"/>
  <c r="Q64" i="30"/>
  <c r="Q79" i="34"/>
  <c r="D64" i="30"/>
  <c r="D79" i="34"/>
  <c r="M64" i="30"/>
  <c r="M79" i="34"/>
  <c r="P64" i="30"/>
  <c r="P79" i="34"/>
  <c r="O130" i="30"/>
  <c r="O129" i="30" s="1"/>
  <c r="O159" i="34"/>
  <c r="O158" i="34" s="1"/>
  <c r="Q130" i="30"/>
  <c r="Q129" i="30" s="1"/>
  <c r="Q159" i="34"/>
  <c r="Q158" i="34" s="1"/>
  <c r="D130" i="30"/>
  <c r="D129" i="30" s="1"/>
  <c r="D159" i="34"/>
  <c r="D158" i="34" s="1"/>
  <c r="M130" i="30"/>
  <c r="M129" i="30" s="1"/>
  <c r="M159" i="34"/>
  <c r="M158" i="34" s="1"/>
  <c r="P130" i="30"/>
  <c r="P129" i="30" s="1"/>
  <c r="P159" i="34"/>
  <c r="P158" i="34" s="1"/>
  <c r="D27" i="30"/>
  <c r="D33" i="34"/>
  <c r="D32" i="34" s="1"/>
  <c r="M27" i="30"/>
  <c r="M33" i="34"/>
  <c r="M32" i="34" s="1"/>
  <c r="P27" i="30"/>
  <c r="P33" i="34"/>
  <c r="P32" i="34" s="1"/>
  <c r="O27" i="30"/>
  <c r="O33" i="34"/>
  <c r="O32" i="34" s="1"/>
  <c r="Q27" i="30"/>
  <c r="Q33" i="34"/>
  <c r="Q32" i="34" s="1"/>
  <c r="O123" i="30"/>
  <c r="O122" i="30" s="1"/>
  <c r="O149" i="34"/>
  <c r="O148" i="34" s="1"/>
  <c r="Q123" i="30"/>
  <c r="Q122" i="30" s="1"/>
  <c r="Q149" i="34"/>
  <c r="Q148" i="34" s="1"/>
  <c r="D123" i="30"/>
  <c r="D122" i="30" s="1"/>
  <c r="D149" i="34"/>
  <c r="D148" i="34" s="1"/>
  <c r="M123" i="30"/>
  <c r="M122" i="30" s="1"/>
  <c r="M149" i="34"/>
  <c r="M148" i="34" s="1"/>
  <c r="P123" i="30"/>
  <c r="P122" i="30" s="1"/>
  <c r="P149" i="34"/>
  <c r="P148" i="34" s="1"/>
  <c r="D25" i="30"/>
  <c r="D24" i="30" s="1"/>
  <c r="D29" i="34"/>
  <c r="D28" i="34" s="1"/>
  <c r="M25" i="30"/>
  <c r="M24" i="30" s="1"/>
  <c r="M29" i="34"/>
  <c r="M28" i="34" s="1"/>
  <c r="P25" i="30"/>
  <c r="P24" i="30" s="1"/>
  <c r="P29" i="34"/>
  <c r="P28" i="34" s="1"/>
  <c r="O25" i="30"/>
  <c r="O24" i="30" s="1"/>
  <c r="O29" i="34"/>
  <c r="O28" i="34" s="1"/>
  <c r="Q25" i="30"/>
  <c r="Q29" i="34"/>
  <c r="Q28" i="34" s="1"/>
  <c r="O74" i="30"/>
  <c r="O73" i="30" s="1"/>
  <c r="O95" i="34"/>
  <c r="O94" i="34" s="1"/>
  <c r="Q74" i="30"/>
  <c r="Q73" i="30" s="1"/>
  <c r="Q95" i="34"/>
  <c r="Q94" i="34" s="1"/>
  <c r="D74" i="30"/>
  <c r="D73" i="30" s="1"/>
  <c r="D95" i="34"/>
  <c r="D94" i="34" s="1"/>
  <c r="M74" i="30"/>
  <c r="M73" i="30" s="1"/>
  <c r="M95" i="34"/>
  <c r="M94" i="34" s="1"/>
  <c r="P74" i="30"/>
  <c r="P73" i="30" s="1"/>
  <c r="P95" i="34"/>
  <c r="P94" i="34" s="1"/>
  <c r="O78" i="30"/>
  <c r="O77" i="30" s="1"/>
  <c r="O101" i="34"/>
  <c r="O100" i="34" s="1"/>
  <c r="Q78" i="30"/>
  <c r="Q77" i="30" s="1"/>
  <c r="Q101" i="34"/>
  <c r="Q100" i="34" s="1"/>
  <c r="D78" i="30"/>
  <c r="D77" i="30" s="1"/>
  <c r="D101" i="34"/>
  <c r="D100" i="34" s="1"/>
  <c r="M78" i="30"/>
  <c r="M77" i="30" s="1"/>
  <c r="M101" i="34"/>
  <c r="M100" i="34" s="1"/>
  <c r="P78" i="30"/>
  <c r="P77" i="30" s="1"/>
  <c r="P101" i="34"/>
  <c r="P100" i="34" s="1"/>
  <c r="O71" i="30"/>
  <c r="O70" i="30" s="1"/>
  <c r="O90" i="34"/>
  <c r="O89" i="34" s="1"/>
  <c r="Q71" i="30"/>
  <c r="Q70" i="30" s="1"/>
  <c r="Q90" i="34"/>
  <c r="Q89" i="34" s="1"/>
  <c r="D71" i="30"/>
  <c r="D70" i="30" s="1"/>
  <c r="D90" i="34"/>
  <c r="D89" i="34" s="1"/>
  <c r="M71" i="30"/>
  <c r="M70" i="30" s="1"/>
  <c r="M90" i="34"/>
  <c r="M89" i="34" s="1"/>
  <c r="P71" i="30"/>
  <c r="P70" i="30" s="1"/>
  <c r="P90" i="34"/>
  <c r="P89" i="34" s="1"/>
  <c r="O125" i="30"/>
  <c r="O124" i="30" s="1"/>
  <c r="O121" i="30" s="1"/>
  <c r="O152" i="34"/>
  <c r="O151" i="34" s="1"/>
  <c r="Q125" i="30"/>
  <c r="Q124" i="30" s="1"/>
  <c r="Q121" i="30" s="1"/>
  <c r="Q152" i="34"/>
  <c r="Q151" i="34" s="1"/>
  <c r="D125" i="30"/>
  <c r="D124" i="30" s="1"/>
  <c r="D121" i="30" s="1"/>
  <c r="D152" i="34"/>
  <c r="D151" i="34" s="1"/>
  <c r="M125" i="30"/>
  <c r="M124" i="30" s="1"/>
  <c r="M121" i="30" s="1"/>
  <c r="M152" i="34"/>
  <c r="M151" i="34" s="1"/>
  <c r="P125" i="30"/>
  <c r="P124" i="30" s="1"/>
  <c r="P121" i="30" s="1"/>
  <c r="P152" i="34"/>
  <c r="P151" i="34" s="1"/>
  <c r="O76" i="30"/>
  <c r="O75" i="30" s="1"/>
  <c r="O98" i="34"/>
  <c r="O97" i="34" s="1"/>
  <c r="Q76" i="30"/>
  <c r="Q75" i="30" s="1"/>
  <c r="Q98" i="34"/>
  <c r="Q97" i="34" s="1"/>
  <c r="D76" i="30"/>
  <c r="D75" i="30" s="1"/>
  <c r="D98" i="34"/>
  <c r="D97" i="34" s="1"/>
  <c r="M76" i="30"/>
  <c r="M75" i="30" s="1"/>
  <c r="M98" i="34"/>
  <c r="M97" i="34" s="1"/>
  <c r="P76" i="30"/>
  <c r="P75" i="30" s="1"/>
  <c r="P98" i="34"/>
  <c r="P97" i="34" s="1"/>
  <c r="D33" i="30"/>
  <c r="D32" i="30" s="1"/>
  <c r="D43" i="34"/>
  <c r="D42" i="34" s="1"/>
  <c r="M33" i="30"/>
  <c r="M32" i="30" s="1"/>
  <c r="M43" i="34"/>
  <c r="M42" i="34" s="1"/>
  <c r="P33" i="30"/>
  <c r="P32" i="30" s="1"/>
  <c r="P43" i="34"/>
  <c r="P42" i="34" s="1"/>
  <c r="O33" i="30"/>
  <c r="O32" i="30" s="1"/>
  <c r="O43" i="34"/>
  <c r="O42" i="34" s="1"/>
  <c r="Q33" i="30"/>
  <c r="Q32" i="30" s="1"/>
  <c r="Q43" i="34"/>
  <c r="Q42" i="34" s="1"/>
  <c r="D40" i="30"/>
  <c r="D39" i="30" s="1"/>
  <c r="D53" i="34"/>
  <c r="D52" i="34" s="1"/>
  <c r="M40" i="30"/>
  <c r="M39" i="30" s="1"/>
  <c r="M53" i="34"/>
  <c r="M52" i="34" s="1"/>
  <c r="P40" i="30"/>
  <c r="P39" i="30" s="1"/>
  <c r="P53" i="34"/>
  <c r="P52" i="34" s="1"/>
  <c r="O40" i="30"/>
  <c r="O39" i="30" s="1"/>
  <c r="O53" i="34"/>
  <c r="O52" i="34" s="1"/>
  <c r="Q40" i="30"/>
  <c r="Q39" i="30" s="1"/>
  <c r="Q53" i="34"/>
  <c r="Q52" i="34" s="1"/>
  <c r="O132" i="30"/>
  <c r="O131" i="30" s="1"/>
  <c r="O162" i="34"/>
  <c r="O161" i="34" s="1"/>
  <c r="Q132" i="30"/>
  <c r="Q131" i="30" s="1"/>
  <c r="Q162" i="34"/>
  <c r="Q161" i="34" s="1"/>
  <c r="D132" i="30"/>
  <c r="D131" i="30" s="1"/>
  <c r="D162" i="34"/>
  <c r="D161" i="34" s="1"/>
  <c r="M132" i="30"/>
  <c r="M131" i="30" s="1"/>
  <c r="M162" i="34"/>
  <c r="M161" i="34" s="1"/>
  <c r="P132" i="30"/>
  <c r="P131" i="30" s="1"/>
  <c r="P162" i="34"/>
  <c r="P161" i="34" s="1"/>
  <c r="O84" i="30"/>
  <c r="O83" i="30" s="1"/>
  <c r="O110" i="34"/>
  <c r="O109" i="34" s="1"/>
  <c r="Q84" i="30"/>
  <c r="Q83" i="30" s="1"/>
  <c r="Q110" i="34"/>
  <c r="Q109" i="34" s="1"/>
  <c r="D84" i="30"/>
  <c r="D83" i="30" s="1"/>
  <c r="D110" i="34"/>
  <c r="D109" i="34" s="1"/>
  <c r="M84" i="30"/>
  <c r="M83" i="30" s="1"/>
  <c r="M110" i="34"/>
  <c r="M109" i="34" s="1"/>
  <c r="P84" i="30"/>
  <c r="P83" i="30" s="1"/>
  <c r="P110" i="34"/>
  <c r="P109" i="34" s="1"/>
  <c r="D14" i="30"/>
  <c r="D13" i="30" s="1"/>
  <c r="D17" i="34"/>
  <c r="D16" i="34" s="1"/>
  <c r="M14" i="30"/>
  <c r="M13" i="30" s="1"/>
  <c r="M17" i="34"/>
  <c r="M16" i="34" s="1"/>
  <c r="P14" i="30"/>
  <c r="P13" i="30" s="1"/>
  <c r="P17" i="34"/>
  <c r="P16" i="34" s="1"/>
  <c r="O14" i="30"/>
  <c r="O13" i="30" s="1"/>
  <c r="O17" i="34"/>
  <c r="O16" i="34" s="1"/>
  <c r="Q14" i="30"/>
  <c r="Q13" i="30" s="1"/>
  <c r="Q17" i="34"/>
  <c r="Q16" i="34" s="1"/>
  <c r="Q6" i="30"/>
  <c r="Q5" i="30" s="1"/>
  <c r="Q6" i="34"/>
  <c r="Q5" i="34" s="1"/>
  <c r="L130" i="30"/>
  <c r="L129" i="30" s="1"/>
  <c r="L159" i="34"/>
  <c r="L158" i="34" s="1"/>
  <c r="L82" i="30"/>
  <c r="L81" i="30" s="1"/>
  <c r="L107" i="34"/>
  <c r="L106" i="34" s="1"/>
  <c r="L74" i="30"/>
  <c r="L73" i="30" s="1"/>
  <c r="L95" i="34"/>
  <c r="L94" i="34" s="1"/>
  <c r="L25" i="30"/>
  <c r="L24" i="30" s="1"/>
  <c r="L29" i="34"/>
  <c r="L28" i="34" s="1"/>
  <c r="L29" i="30"/>
  <c r="L28" i="30" s="1"/>
  <c r="L36" i="34"/>
  <c r="L35" i="34" s="1"/>
  <c r="L33" i="30"/>
  <c r="L32" i="30" s="1"/>
  <c r="L43" i="34"/>
  <c r="L42" i="34" s="1"/>
  <c r="L76" i="30"/>
  <c r="L75" i="30" s="1"/>
  <c r="L98" i="34"/>
  <c r="L97" i="34" s="1"/>
  <c r="L132" i="30"/>
  <c r="L131" i="30" s="1"/>
  <c r="L162" i="34"/>
  <c r="L161" i="34" s="1"/>
  <c r="L128" i="30"/>
  <c r="L127" i="30" s="1"/>
  <c r="L156" i="34"/>
  <c r="L155" i="34" s="1"/>
  <c r="L78" i="30"/>
  <c r="L77" i="30" s="1"/>
  <c r="L101" i="34"/>
  <c r="L100" i="34" s="1"/>
  <c r="L64" i="30"/>
  <c r="L79" i="34"/>
  <c r="L27" i="30"/>
  <c r="L33" i="34"/>
  <c r="L32" i="34" s="1"/>
  <c r="L6" i="30"/>
  <c r="L5" i="30" s="1"/>
  <c r="L6" i="34"/>
  <c r="L5" i="34" s="1"/>
  <c r="L31" i="30"/>
  <c r="L40" i="34"/>
  <c r="L39" i="34" s="1"/>
  <c r="L71" i="30"/>
  <c r="L70" i="30" s="1"/>
  <c r="L90" i="34"/>
  <c r="L89" i="34" s="1"/>
  <c r="L80" i="30"/>
  <c r="L79" i="30" s="1"/>
  <c r="L104" i="34"/>
  <c r="L103" i="34" s="1"/>
  <c r="N153" i="30"/>
  <c r="J85" i="5"/>
  <c r="J17" i="5"/>
  <c r="K29" i="5"/>
  <c r="I27" i="30"/>
  <c r="J39" i="5"/>
  <c r="J38" i="5"/>
  <c r="J50" i="5"/>
  <c r="J55" i="5"/>
  <c r="J56" i="5"/>
  <c r="N68" i="5"/>
  <c r="N80" i="5"/>
  <c r="N59" i="5"/>
  <c r="N71" i="5"/>
  <c r="N79" i="5"/>
  <c r="N69" i="5"/>
  <c r="N77" i="5"/>
  <c r="N81" i="5"/>
  <c r="N84" i="5"/>
  <c r="O6" i="30"/>
  <c r="O5" i="30" s="1"/>
  <c r="D6" i="30"/>
  <c r="D5" i="30" s="1"/>
  <c r="M6" i="30"/>
  <c r="M5" i="30" s="1"/>
  <c r="P6" i="30"/>
  <c r="P5" i="30" s="1"/>
  <c r="N58" i="5"/>
  <c r="N57" i="5"/>
  <c r="H45" i="25"/>
  <c r="H42" i="25"/>
  <c r="A40" i="28"/>
  <c r="A40" i="27"/>
  <c r="A40" i="26"/>
  <c r="A39" i="26"/>
  <c r="A39" i="28"/>
  <c r="A39" i="27"/>
  <c r="A38" i="23"/>
  <c r="A38" i="28"/>
  <c r="A38" i="27"/>
  <c r="H47" i="26"/>
  <c r="H42" i="28"/>
  <c r="H41" i="28"/>
  <c r="H49" i="25"/>
  <c r="B53" i="25"/>
  <c r="J53" i="27"/>
  <c r="F53" i="27"/>
  <c r="C56" i="23"/>
  <c r="E56" i="23"/>
  <c r="B53" i="27"/>
  <c r="DT2" i="5"/>
  <c r="HL2" i="5"/>
  <c r="DR2" i="5"/>
  <c r="HJ2" i="5"/>
  <c r="HL3" i="5"/>
  <c r="FM3" i="5"/>
  <c r="HJ3" i="5"/>
  <c r="DS2" i="5"/>
  <c r="HK2" i="5"/>
  <c r="DS3" i="5"/>
  <c r="HK3" i="5"/>
  <c r="FL3" i="5"/>
  <c r="U77" i="5"/>
  <c r="N73" i="5"/>
  <c r="N74" i="5"/>
  <c r="N47" i="5"/>
  <c r="N49" i="5"/>
  <c r="N63" i="5"/>
  <c r="N64" i="5"/>
  <c r="N65" i="5"/>
  <c r="N66" i="5"/>
  <c r="N67" i="5"/>
  <c r="N72" i="5"/>
  <c r="N75" i="5"/>
  <c r="U88" i="5"/>
  <c r="U41" i="5"/>
  <c r="U67" i="5"/>
  <c r="N76" i="5"/>
  <c r="N83" i="5"/>
  <c r="N60" i="5"/>
  <c r="N61" i="5"/>
  <c r="N90" i="5"/>
  <c r="N91" i="5"/>
  <c r="A45" i="28"/>
  <c r="U55" i="5"/>
  <c r="N10" i="5"/>
  <c r="N14" i="5"/>
  <c r="N12" i="5"/>
  <c r="N89" i="5"/>
  <c r="N82" i="5"/>
  <c r="N149" i="34" s="1"/>
  <c r="N148" i="34" s="1"/>
  <c r="N56" i="5"/>
  <c r="G56" i="23"/>
  <c r="N37" i="5"/>
  <c r="N41" i="5"/>
  <c r="N39" i="5"/>
  <c r="K64" i="5"/>
  <c r="N88" i="5"/>
  <c r="N85" i="5"/>
  <c r="N87" i="5"/>
  <c r="J6" i="5"/>
  <c r="J9" i="30" s="1"/>
  <c r="J14" i="5"/>
  <c r="A47" i="23"/>
  <c r="K59" i="5"/>
  <c r="K83" i="5"/>
  <c r="N43" i="5"/>
  <c r="K43" i="5"/>
  <c r="K56" i="5"/>
  <c r="A49" i="27"/>
  <c r="N46" i="5"/>
  <c r="K69" i="5"/>
  <c r="N38" i="5"/>
  <c r="N40" i="5"/>
  <c r="N42" i="5"/>
  <c r="A39" i="23"/>
  <c r="U8" i="5"/>
  <c r="U17" i="5"/>
  <c r="U37" i="5"/>
  <c r="U42" i="5"/>
  <c r="U44" i="5"/>
  <c r="U45" i="5"/>
  <c r="U47" i="5"/>
  <c r="U48" i="5"/>
  <c r="U50" i="5"/>
  <c r="U54" i="5"/>
  <c r="U57" i="5"/>
  <c r="U59" i="5"/>
  <c r="U68" i="5"/>
  <c r="U73" i="5"/>
  <c r="U75" i="5"/>
  <c r="U76" i="5"/>
  <c r="U78" i="5"/>
  <c r="U79" i="5"/>
  <c r="U81" i="5"/>
  <c r="U83" i="5"/>
  <c r="U84" i="5"/>
  <c r="U85" i="5"/>
  <c r="U133" i="30" s="1"/>
  <c r="U86" i="5"/>
  <c r="U96" i="5"/>
  <c r="U64" i="5"/>
  <c r="U65" i="5"/>
  <c r="N9" i="5"/>
  <c r="N15" i="5"/>
  <c r="N43" i="34" s="1"/>
  <c r="N42" i="34" s="1"/>
  <c r="N17" i="5"/>
  <c r="N53" i="34" s="1"/>
  <c r="N52" i="34" s="1"/>
  <c r="N50" i="5"/>
  <c r="N51" i="5"/>
  <c r="N90" i="34" s="1"/>
  <c r="N89" i="34" s="1"/>
  <c r="N52" i="5"/>
  <c r="N53" i="5"/>
  <c r="N54" i="5"/>
  <c r="N55" i="5"/>
  <c r="N101" i="34" s="1"/>
  <c r="N100" i="34" s="1"/>
  <c r="J52" i="5"/>
  <c r="N8" i="5"/>
  <c r="J51" i="5"/>
  <c r="J90" i="34" s="1"/>
  <c r="N13" i="5"/>
  <c r="K46" i="5"/>
  <c r="K7" i="5"/>
  <c r="K49" i="5"/>
  <c r="K82" i="5"/>
  <c r="K149" i="34" s="1"/>
  <c r="K148" i="34" s="1"/>
  <c r="K67" i="5"/>
  <c r="K6" i="5"/>
  <c r="K86" i="5"/>
  <c r="K61" i="5"/>
  <c r="K52" i="5"/>
  <c r="K58" i="5"/>
  <c r="K40" i="5"/>
  <c r="K66" i="5"/>
  <c r="K80" i="5"/>
  <c r="K75" i="5"/>
  <c r="K37" i="5"/>
  <c r="K85" i="5"/>
  <c r="K72" i="5"/>
  <c r="K87" i="5"/>
  <c r="K48" i="5"/>
  <c r="K77" i="5"/>
  <c r="K15" i="5"/>
  <c r="K74" i="5"/>
  <c r="A43" i="23"/>
  <c r="A42" i="23"/>
  <c r="A42" i="28"/>
  <c r="DR3" i="5"/>
  <c r="K5" i="5"/>
  <c r="K84" i="5"/>
  <c r="K41" i="5"/>
  <c r="K44" i="5"/>
  <c r="K60" i="5"/>
  <c r="K68" i="5"/>
  <c r="K76" i="5"/>
  <c r="K17" i="5"/>
  <c r="K91" i="5"/>
  <c r="K79" i="5"/>
  <c r="K71" i="5"/>
  <c r="K63" i="5"/>
  <c r="K53" i="5"/>
  <c r="K39" i="5"/>
  <c r="K90" i="5"/>
  <c r="K57" i="5"/>
  <c r="K9" i="5"/>
  <c r="K45" i="5"/>
  <c r="K65" i="5"/>
  <c r="K73" i="5"/>
  <c r="K81" i="5"/>
  <c r="K89" i="5"/>
  <c r="K54" i="5"/>
  <c r="K88" i="5"/>
  <c r="K78" i="5"/>
  <c r="K70" i="5"/>
  <c r="K62" i="5"/>
  <c r="K47" i="5"/>
  <c r="U98" i="5"/>
  <c r="V63" i="30"/>
  <c r="V134" i="30"/>
  <c r="V42" i="30"/>
  <c r="U10" i="5"/>
  <c r="R63" i="30"/>
  <c r="S63" i="30"/>
  <c r="T63" i="30"/>
  <c r="R42" i="30"/>
  <c r="T42" i="30"/>
  <c r="R133" i="30"/>
  <c r="T133" i="30"/>
  <c r="R134" i="30"/>
  <c r="T134" i="30"/>
  <c r="R143" i="30"/>
  <c r="T143" i="30"/>
  <c r="U5" i="5"/>
  <c r="A43" i="26"/>
  <c r="U94" i="5"/>
  <c r="U95" i="5"/>
  <c r="U97" i="5"/>
  <c r="V143" i="30"/>
  <c r="V133" i="30"/>
  <c r="S42" i="30"/>
  <c r="S133" i="30"/>
  <c r="S134" i="30"/>
  <c r="S143" i="30"/>
  <c r="B56" i="17"/>
  <c r="V24" i="30"/>
  <c r="F63" i="30"/>
  <c r="G63" i="30"/>
  <c r="U51" i="5"/>
  <c r="A46" i="23"/>
  <c r="A41" i="26"/>
  <c r="A44" i="26"/>
  <c r="R79" i="30"/>
  <c r="T79" i="30"/>
  <c r="R121" i="30"/>
  <c r="U82" i="5"/>
  <c r="S121" i="30"/>
  <c r="HM99" i="5"/>
  <c r="V99" i="5" s="1"/>
  <c r="F143" i="30"/>
  <c r="G143" i="30"/>
  <c r="F42" i="30"/>
  <c r="G42" i="30"/>
  <c r="F133" i="30"/>
  <c r="G133" i="30"/>
  <c r="F134" i="30"/>
  <c r="G134" i="30"/>
  <c r="K22" i="5"/>
  <c r="K23" i="5"/>
  <c r="K25" i="5"/>
  <c r="J10" i="5"/>
  <c r="K27" i="5"/>
  <c r="E63" i="30"/>
  <c r="I63" i="30"/>
  <c r="K28" i="5"/>
  <c r="K30" i="5"/>
  <c r="K31" i="5"/>
  <c r="C42" i="30"/>
  <c r="E42" i="30"/>
  <c r="I42" i="30"/>
  <c r="K32" i="5"/>
  <c r="K33" i="5"/>
  <c r="K34" i="5"/>
  <c r="C133" i="30"/>
  <c r="E133" i="30"/>
  <c r="I133" i="30"/>
  <c r="C134" i="30"/>
  <c r="E134" i="30"/>
  <c r="I134" i="30"/>
  <c r="C143" i="30"/>
  <c r="E143" i="30"/>
  <c r="I143" i="30"/>
  <c r="K24" i="5"/>
  <c r="H63" i="30"/>
  <c r="H42" i="30"/>
  <c r="C79" i="30"/>
  <c r="H133" i="30"/>
  <c r="H134" i="30"/>
  <c r="H143" i="30"/>
  <c r="U92" i="5"/>
  <c r="A44" i="28"/>
  <c r="N7" i="5"/>
  <c r="A42" i="26"/>
  <c r="A45" i="26"/>
  <c r="A40" i="23"/>
  <c r="A45" i="23"/>
  <c r="A43" i="28"/>
  <c r="A47" i="28"/>
  <c r="O143" i="30"/>
  <c r="Q143" i="30"/>
  <c r="D143" i="30"/>
  <c r="M143" i="30"/>
  <c r="P143" i="30"/>
  <c r="O134" i="30"/>
  <c r="Q134" i="30"/>
  <c r="D134" i="30"/>
  <c r="M134" i="30"/>
  <c r="P134" i="30"/>
  <c r="O133" i="30"/>
  <c r="Q133" i="30"/>
  <c r="D133" i="30"/>
  <c r="M133" i="30"/>
  <c r="P133" i="30"/>
  <c r="N36" i="5"/>
  <c r="N42" i="30"/>
  <c r="O42" i="30"/>
  <c r="Q42" i="30"/>
  <c r="D42" i="30"/>
  <c r="M42" i="30"/>
  <c r="P42" i="30"/>
  <c r="O63" i="30"/>
  <c r="Q63" i="30"/>
  <c r="D63" i="30"/>
  <c r="M63" i="30"/>
  <c r="P63" i="30"/>
  <c r="L133" i="30"/>
  <c r="L42" i="30"/>
  <c r="L134" i="30"/>
  <c r="L63" i="30"/>
  <c r="K50" i="5"/>
  <c r="H53" i="25"/>
  <c r="H48" i="25"/>
  <c r="H50" i="28"/>
  <c r="H47" i="28"/>
  <c r="H45" i="28"/>
  <c r="H50" i="26"/>
  <c r="F53" i="28"/>
  <c r="B53" i="28"/>
  <c r="U146" i="30"/>
  <c r="N152" i="30"/>
  <c r="U162" i="30"/>
  <c r="U161" i="30"/>
  <c r="U160" i="30"/>
  <c r="U159" i="30"/>
  <c r="U157" i="30"/>
  <c r="N156" i="30"/>
  <c r="U154" i="30"/>
  <c r="U149" i="30"/>
  <c r="U58" i="5"/>
  <c r="U60" i="5"/>
  <c r="U61" i="5"/>
  <c r="U62" i="5"/>
  <c r="FN99" i="5"/>
  <c r="FP99" i="5"/>
  <c r="U56" i="5"/>
  <c r="U70" i="5"/>
  <c r="U71" i="5"/>
  <c r="U74" i="5"/>
  <c r="N150" i="30"/>
  <c r="U147" i="30"/>
  <c r="N147" i="30"/>
  <c r="U151" i="30"/>
  <c r="U148" i="30"/>
  <c r="U158" i="30"/>
  <c r="U156" i="30"/>
  <c r="U155" i="30"/>
  <c r="N155" i="30"/>
  <c r="N154" i="30"/>
  <c r="U153" i="30"/>
  <c r="U152" i="30"/>
  <c r="N151" i="30"/>
  <c r="U150" i="30"/>
  <c r="N149" i="30"/>
  <c r="N148" i="30"/>
  <c r="N146" i="30"/>
  <c r="C56" i="17"/>
  <c r="N53" i="17"/>
  <c r="E53" i="17" s="1"/>
  <c r="G56" i="17"/>
  <c r="F56" i="17"/>
  <c r="K10" i="5"/>
  <c r="J5" i="5"/>
  <c r="R99" i="5"/>
  <c r="FO99" i="5"/>
  <c r="N44" i="5"/>
  <c r="N45" i="5"/>
  <c r="U49" i="5"/>
  <c r="J43" i="5"/>
  <c r="U9" i="5"/>
  <c r="N5" i="5"/>
  <c r="U91" i="5"/>
  <c r="U89" i="5"/>
  <c r="U90" i="5"/>
  <c r="U93" i="5"/>
  <c r="U36" i="5"/>
  <c r="U43" i="5"/>
  <c r="H53" i="27"/>
  <c r="U69" i="5"/>
  <c r="U80" i="5"/>
  <c r="U7" i="5"/>
  <c r="U13" i="5"/>
  <c r="U63" i="5"/>
  <c r="U66" i="5"/>
  <c r="N48" i="5"/>
  <c r="N86" i="5"/>
  <c r="H49" i="28"/>
  <c r="H48" i="28"/>
  <c r="H46" i="28"/>
  <c r="H42" i="26"/>
  <c r="H41" i="26"/>
  <c r="H43" i="25"/>
  <c r="H41" i="25"/>
  <c r="A46" i="27"/>
  <c r="A46" i="26"/>
  <c r="A44" i="23"/>
  <c r="A41" i="28"/>
  <c r="A41" i="23"/>
  <c r="H47" i="25"/>
  <c r="F53" i="25"/>
  <c r="H46" i="25"/>
  <c r="H49" i="26"/>
  <c r="H48" i="26"/>
  <c r="H46" i="26"/>
  <c r="H45" i="26"/>
  <c r="H43" i="26"/>
  <c r="H44" i="28"/>
  <c r="H43" i="28"/>
  <c r="J53" i="28"/>
  <c r="J53" i="25"/>
  <c r="H44" i="25"/>
  <c r="J53" i="26"/>
  <c r="F53" i="26"/>
  <c r="B53" i="26"/>
  <c r="L53" i="27"/>
  <c r="H53" i="28"/>
  <c r="K13" i="5"/>
  <c r="K36" i="5"/>
  <c r="K38" i="5"/>
  <c r="K42" i="5"/>
  <c r="K55" i="5"/>
  <c r="F56" i="23"/>
  <c r="L53" i="25"/>
  <c r="E56" i="17"/>
  <c r="L53" i="26"/>
  <c r="H53" i="26"/>
  <c r="L53" i="28"/>
  <c r="G99" i="5"/>
  <c r="F99" i="5"/>
  <c r="J37" i="5"/>
  <c r="J89" i="5"/>
  <c r="J91" i="5"/>
  <c r="J9" i="5"/>
  <c r="K51" i="5"/>
  <c r="J36" i="5"/>
  <c r="E99" i="5"/>
  <c r="J54" i="5"/>
  <c r="C99" i="5"/>
  <c r="J8" i="5"/>
  <c r="J11" i="5"/>
  <c r="K11" i="5"/>
  <c r="J16" i="5"/>
  <c r="K8" i="5"/>
  <c r="K14" i="5"/>
  <c r="J13" i="5"/>
  <c r="J66" i="5"/>
  <c r="J75" i="5"/>
  <c r="J12" i="5"/>
  <c r="N11" i="5"/>
  <c r="A50" i="23"/>
  <c r="A50" i="26"/>
  <c r="A48" i="23"/>
  <c r="A48" i="26"/>
  <c r="A48" i="28"/>
  <c r="A48" i="27"/>
  <c r="N53" i="27"/>
  <c r="D53" i="26"/>
  <c r="DT3" i="5"/>
  <c r="U39" i="5"/>
  <c r="K16" i="5"/>
  <c r="K12" i="5"/>
  <c r="T99" i="5"/>
  <c r="H99" i="5"/>
  <c r="S99" i="5"/>
  <c r="U46" i="5"/>
  <c r="U16" i="5"/>
  <c r="U38" i="5"/>
  <c r="U53" i="5"/>
  <c r="U6" i="5"/>
  <c r="U40" i="5"/>
  <c r="I99" i="5"/>
  <c r="U11" i="5"/>
  <c r="U30" i="34" s="1"/>
  <c r="B56" i="23"/>
  <c r="N53" i="23"/>
  <c r="N6" i="5"/>
  <c r="U15" i="5"/>
  <c r="N16" i="5"/>
  <c r="U12" i="5"/>
  <c r="D53" i="25"/>
  <c r="U14" i="5"/>
  <c r="A47" i="26"/>
  <c r="U52" i="5"/>
  <c r="U72" i="5"/>
  <c r="U87" i="5"/>
  <c r="H40" i="26"/>
  <c r="J15" i="5"/>
  <c r="J152" i="34" l="1"/>
  <c r="J151" i="34" s="1"/>
  <c r="J162" i="34"/>
  <c r="J161" i="34" s="1"/>
  <c r="J123" i="30"/>
  <c r="J122" i="30" s="1"/>
  <c r="J143" i="30"/>
  <c r="J82" i="30"/>
  <c r="J81" i="30" s="1"/>
  <c r="J110" i="34"/>
  <c r="J109" i="34" s="1"/>
  <c r="T5" i="34"/>
  <c r="J8" i="34"/>
  <c r="J6" i="34"/>
  <c r="J5" i="34" s="1"/>
  <c r="J6" i="30"/>
  <c r="J5" i="30" s="1"/>
  <c r="U104" i="34"/>
  <c r="U103" i="34" s="1"/>
  <c r="U80" i="30"/>
  <c r="U84" i="30"/>
  <c r="U83" i="30" s="1"/>
  <c r="U110" i="34"/>
  <c r="U109" i="34" s="1"/>
  <c r="U123" i="30"/>
  <c r="U122" i="30" s="1"/>
  <c r="U149" i="34"/>
  <c r="U148" i="34" s="1"/>
  <c r="U156" i="34"/>
  <c r="U155" i="34" s="1"/>
  <c r="U128" i="30"/>
  <c r="U127" i="30" s="1"/>
  <c r="U101" i="34"/>
  <c r="U100" i="34" s="1"/>
  <c r="U78" i="30"/>
  <c r="U77" i="30" s="1"/>
  <c r="U29" i="34"/>
  <c r="U28" i="34" s="1"/>
  <c r="U25" i="30"/>
  <c r="U49" i="34"/>
  <c r="U48" i="34" s="1"/>
  <c r="U37" i="30"/>
  <c r="U36" i="30" s="1"/>
  <c r="U90" i="34"/>
  <c r="U89" i="34" s="1"/>
  <c r="U71" i="30"/>
  <c r="U70" i="30" s="1"/>
  <c r="U6" i="34"/>
  <c r="U6" i="30"/>
  <c r="U159" i="34"/>
  <c r="U158" i="34" s="1"/>
  <c r="U130" i="30"/>
  <c r="U129" i="30" s="1"/>
  <c r="U152" i="34"/>
  <c r="U151" i="34" s="1"/>
  <c r="U125" i="30"/>
  <c r="U124" i="30" s="1"/>
  <c r="U79" i="30"/>
  <c r="S5" i="34"/>
  <c r="U40" i="30"/>
  <c r="U39" i="30" s="1"/>
  <c r="U53" i="34"/>
  <c r="U52" i="34" s="1"/>
  <c r="U79" i="34"/>
  <c r="U64" i="30"/>
  <c r="U36" i="34"/>
  <c r="U35" i="34" s="1"/>
  <c r="U29" i="30"/>
  <c r="U28" i="30" s="1"/>
  <c r="U107" i="34"/>
  <c r="U106" i="34" s="1"/>
  <c r="U82" i="30"/>
  <c r="U81" i="30" s="1"/>
  <c r="U40" i="34"/>
  <c r="U39" i="34" s="1"/>
  <c r="U31" i="30"/>
  <c r="U12" i="34"/>
  <c r="U17" i="34"/>
  <c r="U16" i="34" s="1"/>
  <c r="U14" i="30"/>
  <c r="U13" i="30" s="1"/>
  <c r="U76" i="30"/>
  <c r="U75" i="30" s="1"/>
  <c r="U98" i="34"/>
  <c r="U97" i="34" s="1"/>
  <c r="U33" i="30"/>
  <c r="U32" i="30" s="1"/>
  <c r="U43" i="34"/>
  <c r="U42" i="34" s="1"/>
  <c r="U33" i="34"/>
  <c r="U32" i="34" s="1"/>
  <c r="U27" i="30"/>
  <c r="U74" i="30"/>
  <c r="U73" i="30" s="1"/>
  <c r="U95" i="34"/>
  <c r="U94" i="34" s="1"/>
  <c r="U162" i="34"/>
  <c r="U161" i="34" s="1"/>
  <c r="U132" i="30"/>
  <c r="U131" i="30" s="1"/>
  <c r="J33" i="30"/>
  <c r="J43" i="34"/>
  <c r="J29" i="30"/>
  <c r="J28" i="30" s="1"/>
  <c r="J36" i="34"/>
  <c r="J35" i="34" s="1"/>
  <c r="J45" i="34"/>
  <c r="J40" i="34"/>
  <c r="J39" i="34" s="1"/>
  <c r="J78" i="30"/>
  <c r="J77" i="30" s="1"/>
  <c r="J101" i="34"/>
  <c r="J100" i="34" s="1"/>
  <c r="J40" i="30"/>
  <c r="J39" i="30" s="1"/>
  <c r="J53" i="34"/>
  <c r="J52" i="34" s="1"/>
  <c r="J27" i="30"/>
  <c r="J33" i="34"/>
  <c r="J32" i="34" s="1"/>
  <c r="J37" i="30"/>
  <c r="J36" i="30" s="1"/>
  <c r="J49" i="34"/>
  <c r="J48" i="34" s="1"/>
  <c r="J81" i="34"/>
  <c r="J85" i="34"/>
  <c r="J29" i="34"/>
  <c r="J28" i="34" s="1"/>
  <c r="J74" i="30"/>
  <c r="J73" i="30" s="1"/>
  <c r="J95" i="34"/>
  <c r="J94" i="34" s="1"/>
  <c r="J12" i="34"/>
  <c r="J17" i="34"/>
  <c r="J16" i="34" s="1"/>
  <c r="J80" i="30"/>
  <c r="J79" i="30" s="1"/>
  <c r="J104" i="34"/>
  <c r="J103" i="34" s="1"/>
  <c r="J64" i="30"/>
  <c r="J79" i="34"/>
  <c r="J92" i="34"/>
  <c r="J89" i="34" s="1"/>
  <c r="J130" i="30"/>
  <c r="J129" i="30" s="1"/>
  <c r="J159" i="34"/>
  <c r="J158" i="34" s="1"/>
  <c r="J76" i="30"/>
  <c r="J75" i="30" s="1"/>
  <c r="J98" i="34"/>
  <c r="J97" i="34" s="1"/>
  <c r="N128" i="30"/>
  <c r="N127" i="30" s="1"/>
  <c r="N156" i="34"/>
  <c r="N155" i="34" s="1"/>
  <c r="N31" i="30"/>
  <c r="N40" i="34"/>
  <c r="N39" i="34" s="1"/>
  <c r="N82" i="30"/>
  <c r="N81" i="30" s="1"/>
  <c r="N107" i="34"/>
  <c r="N106" i="34" s="1"/>
  <c r="N80" i="30"/>
  <c r="N79" i="30" s="1"/>
  <c r="N104" i="34"/>
  <c r="N103" i="34" s="1"/>
  <c r="N29" i="30"/>
  <c r="N28" i="30" s="1"/>
  <c r="N36" i="34"/>
  <c r="N35" i="34" s="1"/>
  <c r="N37" i="30"/>
  <c r="N36" i="30" s="1"/>
  <c r="N49" i="34"/>
  <c r="N48" i="34" s="1"/>
  <c r="N64" i="30"/>
  <c r="N79" i="34"/>
  <c r="N159" i="34"/>
  <c r="N158" i="34" s="1"/>
  <c r="N27" i="30"/>
  <c r="N33" i="34"/>
  <c r="N32" i="34" s="1"/>
  <c r="N25" i="30"/>
  <c r="N24" i="30" s="1"/>
  <c r="N29" i="34"/>
  <c r="N28" i="34" s="1"/>
  <c r="N74" i="30"/>
  <c r="N73" i="30" s="1"/>
  <c r="N95" i="34"/>
  <c r="N94" i="34" s="1"/>
  <c r="N125" i="30"/>
  <c r="N124" i="30" s="1"/>
  <c r="N121" i="30" s="1"/>
  <c r="N152" i="34"/>
  <c r="N151" i="34" s="1"/>
  <c r="N76" i="30"/>
  <c r="N75" i="30" s="1"/>
  <c r="N98" i="34"/>
  <c r="N97" i="34" s="1"/>
  <c r="N132" i="30"/>
  <c r="N131" i="30" s="1"/>
  <c r="N162" i="34"/>
  <c r="N161" i="34" s="1"/>
  <c r="N84" i="30"/>
  <c r="N83" i="30" s="1"/>
  <c r="N110" i="34"/>
  <c r="N109" i="34" s="1"/>
  <c r="N14" i="30"/>
  <c r="N13" i="30" s="1"/>
  <c r="N17" i="34"/>
  <c r="N16" i="34" s="1"/>
  <c r="N6" i="30"/>
  <c r="N5" i="30" s="1"/>
  <c r="N6" i="34"/>
  <c r="N5" i="34" s="1"/>
  <c r="K37" i="30"/>
  <c r="K36" i="30" s="1"/>
  <c r="K49" i="34"/>
  <c r="K48" i="34" s="1"/>
  <c r="K31" i="30"/>
  <c r="K45" i="34"/>
  <c r="K40" i="34"/>
  <c r="K39" i="34" s="1"/>
  <c r="K71" i="30"/>
  <c r="K90" i="34"/>
  <c r="K64" i="30"/>
  <c r="K92" i="34"/>
  <c r="K79" i="34"/>
  <c r="K76" i="30"/>
  <c r="K75" i="30" s="1"/>
  <c r="K98" i="34"/>
  <c r="K97" i="34" s="1"/>
  <c r="K6" i="30"/>
  <c r="K8" i="34"/>
  <c r="K6" i="34"/>
  <c r="K33" i="30"/>
  <c r="K43" i="34"/>
  <c r="K74" i="30"/>
  <c r="K73" i="30" s="1"/>
  <c r="K95" i="34"/>
  <c r="K94" i="34" s="1"/>
  <c r="K132" i="30"/>
  <c r="K131" i="30" s="1"/>
  <c r="K162" i="34"/>
  <c r="K161" i="34" s="1"/>
  <c r="K125" i="30"/>
  <c r="K124" i="30" s="1"/>
  <c r="K121" i="30" s="1"/>
  <c r="K152" i="34"/>
  <c r="K151" i="34" s="1"/>
  <c r="K27" i="30"/>
  <c r="K33" i="34"/>
  <c r="K32" i="34" s="1"/>
  <c r="K29" i="34"/>
  <c r="K28" i="34" s="1"/>
  <c r="K85" i="34"/>
  <c r="K81" i="34"/>
  <c r="K78" i="30"/>
  <c r="K77" i="30" s="1"/>
  <c r="K101" i="34"/>
  <c r="K100" i="34" s="1"/>
  <c r="K29" i="30"/>
  <c r="K28" i="30" s="1"/>
  <c r="K36" i="34"/>
  <c r="K35" i="34" s="1"/>
  <c r="K82" i="30"/>
  <c r="K81" i="30" s="1"/>
  <c r="K107" i="34"/>
  <c r="K106" i="34" s="1"/>
  <c r="K40" i="30"/>
  <c r="K39" i="30" s="1"/>
  <c r="K53" i="34"/>
  <c r="K52" i="34" s="1"/>
  <c r="K128" i="30"/>
  <c r="K127" i="30" s="1"/>
  <c r="K156" i="34"/>
  <c r="K155" i="34" s="1"/>
  <c r="K159" i="34"/>
  <c r="K158" i="34" s="1"/>
  <c r="K84" i="30"/>
  <c r="K83" i="30" s="1"/>
  <c r="K110" i="34"/>
  <c r="K109" i="34" s="1"/>
  <c r="K14" i="30"/>
  <c r="K13" i="30" s="1"/>
  <c r="K12" i="34"/>
  <c r="K17" i="34"/>
  <c r="K16" i="34" s="1"/>
  <c r="K80" i="30"/>
  <c r="K79" i="30" s="1"/>
  <c r="K104" i="34"/>
  <c r="K103" i="34" s="1"/>
  <c r="J133" i="30"/>
  <c r="J72" i="30"/>
  <c r="J71" i="30"/>
  <c r="J31" i="30"/>
  <c r="J25" i="30"/>
  <c r="J65" i="30"/>
  <c r="N130" i="30"/>
  <c r="N129" i="30" s="1"/>
  <c r="N123" i="30"/>
  <c r="N122" i="30" s="1"/>
  <c r="N78" i="30"/>
  <c r="N77" i="30" s="1"/>
  <c r="N71" i="30"/>
  <c r="N70" i="30" s="1"/>
  <c r="N40" i="30"/>
  <c r="N39" i="30" s="1"/>
  <c r="N33" i="30"/>
  <c r="N32" i="30" s="1"/>
  <c r="K123" i="30"/>
  <c r="K122" i="30" s="1"/>
  <c r="K130" i="30"/>
  <c r="K129" i="30" s="1"/>
  <c r="K25" i="30"/>
  <c r="K65" i="30"/>
  <c r="J14" i="30"/>
  <c r="J13" i="30" s="1"/>
  <c r="I53" i="27"/>
  <c r="N133" i="30"/>
  <c r="A50" i="27"/>
  <c r="A50" i="28"/>
  <c r="FK3" i="5"/>
  <c r="DN102" i="5"/>
  <c r="H24" i="30"/>
  <c r="T24" i="30"/>
  <c r="K7" i="30"/>
  <c r="J34" i="30"/>
  <c r="A49" i="28"/>
  <c r="K133" i="30"/>
  <c r="Q24" i="30"/>
  <c r="N143" i="30"/>
  <c r="A49" i="23"/>
  <c r="A49" i="26"/>
  <c r="K134" i="30"/>
  <c r="K143" i="30"/>
  <c r="K42" i="30"/>
  <c r="C53" i="17"/>
  <c r="G53" i="17"/>
  <c r="K9" i="30"/>
  <c r="R24" i="30"/>
  <c r="S24" i="30"/>
  <c r="U134" i="30"/>
  <c r="U143" i="30"/>
  <c r="U42" i="30"/>
  <c r="U63" i="30"/>
  <c r="U121" i="30"/>
  <c r="J134" i="30"/>
  <c r="J42" i="30"/>
  <c r="J7" i="30"/>
  <c r="N134" i="30"/>
  <c r="N63" i="30"/>
  <c r="K34" i="30"/>
  <c r="K72" i="30"/>
  <c r="M53" i="17"/>
  <c r="K53" i="17"/>
  <c r="I53" i="17"/>
  <c r="J67" i="30"/>
  <c r="N53" i="28"/>
  <c r="M53" i="28" s="1"/>
  <c r="N53" i="25"/>
  <c r="C53" i="25" s="1"/>
  <c r="C53" i="27"/>
  <c r="N53" i="26"/>
  <c r="C53" i="26" s="1"/>
  <c r="K67" i="30"/>
  <c r="G53" i="23"/>
  <c r="E53" i="23"/>
  <c r="M53" i="23"/>
  <c r="C53" i="23"/>
  <c r="I53" i="23"/>
  <c r="U9" i="30"/>
  <c r="G53" i="27"/>
  <c r="K53" i="27"/>
  <c r="E53" i="27"/>
  <c r="M53" i="27"/>
  <c r="K53" i="23"/>
  <c r="U99" i="5"/>
  <c r="J32" i="30" l="1"/>
  <c r="K89" i="34"/>
  <c r="K70" i="30"/>
  <c r="U5" i="34"/>
  <c r="U5" i="30"/>
  <c r="K32" i="30"/>
  <c r="K78" i="34"/>
  <c r="J78" i="34"/>
  <c r="J42" i="34"/>
  <c r="K5" i="34"/>
  <c r="K42" i="34"/>
  <c r="K5" i="30"/>
  <c r="J70" i="30"/>
  <c r="J63" i="30"/>
  <c r="K63" i="30"/>
  <c r="U24" i="30"/>
  <c r="J24" i="30"/>
  <c r="E53" i="28"/>
  <c r="K24" i="30"/>
  <c r="K53" i="28"/>
  <c r="C53" i="28"/>
  <c r="I53" i="28"/>
  <c r="G53" i="28"/>
  <c r="G53" i="26"/>
  <c r="G53" i="25"/>
  <c r="E53" i="25"/>
  <c r="I53" i="25"/>
  <c r="M53" i="25"/>
  <c r="K53" i="25"/>
  <c r="E53" i="26"/>
  <c r="M53" i="26"/>
  <c r="I53" i="26"/>
  <c r="K53" i="26"/>
  <c r="D18" i="5"/>
  <c r="D99" i="5" s="1"/>
  <c r="O18" i="5"/>
  <c r="AN100" i="5"/>
  <c r="AN99" i="5"/>
  <c r="M18" i="5"/>
  <c r="Q18" i="5"/>
  <c r="P18" i="5"/>
  <c r="N18" i="5" l="1"/>
</calcChain>
</file>

<file path=xl/sharedStrings.xml><?xml version="1.0" encoding="utf-8"?>
<sst xmlns="http://schemas.openxmlformats.org/spreadsheetml/2006/main" count="2204" uniqueCount="227">
  <si>
    <t>No convocat per</t>
  </si>
  <si>
    <t>jugats</t>
  </si>
  <si>
    <t>titular</t>
  </si>
  <si>
    <t>sencers</t>
  </si>
  <si>
    <t>substituït</t>
  </si>
  <si>
    <t>entra</t>
  </si>
  <si>
    <t>sancionat</t>
  </si>
  <si>
    <t>minuts</t>
  </si>
  <si>
    <t>Convocatòries</t>
  </si>
  <si>
    <t xml:space="preserve">Convocat </t>
  </si>
  <si>
    <t>No convocat</t>
  </si>
  <si>
    <t>Decisió tècnica</t>
  </si>
  <si>
    <t>Lesió</t>
  </si>
  <si>
    <t>Sanció</t>
  </si>
  <si>
    <t>grogues</t>
  </si>
  <si>
    <t>doble groga</t>
  </si>
  <si>
    <t>roja directa</t>
  </si>
  <si>
    <t>expulsions</t>
  </si>
  <si>
    <t>gols</t>
  </si>
  <si>
    <t>Portero</t>
  </si>
  <si>
    <t>VICENT DOLZ</t>
  </si>
  <si>
    <t>17-18</t>
  </si>
  <si>
    <t>16-17</t>
  </si>
  <si>
    <t>14-15</t>
  </si>
  <si>
    <t>Central</t>
  </si>
  <si>
    <t>3 temp</t>
  </si>
  <si>
    <t>Mediapunta</t>
  </si>
  <si>
    <t>Delantero</t>
  </si>
  <si>
    <t>Entrenador</t>
  </si>
  <si>
    <t>2º Entre</t>
  </si>
  <si>
    <t>Delegado</t>
  </si>
  <si>
    <t>TARGETES</t>
  </si>
  <si>
    <t>GOLES</t>
  </si>
  <si>
    <t>mitjana</t>
  </si>
  <si>
    <t>Percentatge</t>
  </si>
  <si>
    <t>SUBSTITUCIONS</t>
  </si>
  <si>
    <t>GROGUES</t>
  </si>
  <si>
    <t xml:space="preserve"> DOBLE GROGA</t>
  </si>
  <si>
    <t>ROJA DIRECTA</t>
  </si>
  <si>
    <t>TITULAR</t>
  </si>
  <si>
    <t>MINUTS</t>
  </si>
  <si>
    <t xml:space="preserve">Titular </t>
  </si>
  <si>
    <t>Convocat</t>
  </si>
  <si>
    <t>Penalti parado</t>
  </si>
  <si>
    <t>Penalti encajado</t>
  </si>
  <si>
    <t>Vicent Dolz</t>
  </si>
  <si>
    <t>Penalti marcado</t>
  </si>
  <si>
    <t>Penalti fallado</t>
  </si>
  <si>
    <t>1ª part</t>
  </si>
  <si>
    <t>2ª part</t>
  </si>
  <si>
    <t>1-15</t>
  </si>
  <si>
    <t>16-30</t>
  </si>
  <si>
    <t>31-45</t>
  </si>
  <si>
    <t>46-60</t>
  </si>
  <si>
    <t>61-75</t>
  </si>
  <si>
    <t>76-90</t>
  </si>
  <si>
    <t xml:space="preserve">J. </t>
  </si>
  <si>
    <t>GOLS MARCATS</t>
  </si>
  <si>
    <t>TOTAL</t>
  </si>
  <si>
    <t>Minuts 0-15</t>
  </si>
  <si>
    <t>Minuts 16-30</t>
  </si>
  <si>
    <t>Minuts 31-45</t>
  </si>
  <si>
    <t>Minuts 46-60</t>
  </si>
  <si>
    <t>Minuts 61-75</t>
  </si>
  <si>
    <t>Minuts 76-90</t>
  </si>
  <si>
    <t>Primera part</t>
  </si>
  <si>
    <t>Segona part</t>
  </si>
  <si>
    <t>1r terç de cada part</t>
  </si>
  <si>
    <t>2n terç de cada part</t>
  </si>
  <si>
    <t>3r terç de cada part</t>
  </si>
  <si>
    <t>GOLS ENCAIXATS</t>
  </si>
  <si>
    <t>GOLS MARCATS A CASA</t>
  </si>
  <si>
    <t>GOLS ENCAIXATS A CASA</t>
  </si>
  <si>
    <t>GOLS ENCAIXATS FORA</t>
  </si>
  <si>
    <t>U.E. ALZIRA</t>
  </si>
  <si>
    <t>Mediocentro</t>
  </si>
  <si>
    <t>ABEL</t>
  </si>
  <si>
    <t>18-19</t>
  </si>
  <si>
    <t>15-16</t>
  </si>
  <si>
    <t>Lat.Int. Der.</t>
  </si>
  <si>
    <t>Abel</t>
  </si>
  <si>
    <t>Gols</t>
  </si>
  <si>
    <t>Interior</t>
  </si>
  <si>
    <t>19-20</t>
  </si>
  <si>
    <t>Intercity</t>
  </si>
  <si>
    <t>19-20 C. Fed.</t>
  </si>
  <si>
    <t>Central-lat.Dret</t>
  </si>
  <si>
    <t>Convocó 17</t>
  </si>
  <si>
    <t>PAWEL</t>
  </si>
  <si>
    <t>KAISER</t>
  </si>
  <si>
    <t>ROAN</t>
  </si>
  <si>
    <t>SESÉ</t>
  </si>
  <si>
    <t>SOLER</t>
  </si>
  <si>
    <t>BELI</t>
  </si>
  <si>
    <t>GERMÁN</t>
  </si>
  <si>
    <t>DANI PONZ</t>
  </si>
  <si>
    <t>TONI HERNÁNDEZ</t>
  </si>
  <si>
    <t>RAMÓN TRAPERO</t>
  </si>
  <si>
    <t>TONI CORREAS</t>
  </si>
  <si>
    <t>20-21</t>
  </si>
  <si>
    <t>20-21 C. Fed.</t>
  </si>
  <si>
    <t>Kaiser</t>
  </si>
  <si>
    <t>Lat.-Int. esq.</t>
  </si>
  <si>
    <t>Central-lat.dret</t>
  </si>
  <si>
    <t xml:space="preserve">Medio def. </t>
  </si>
  <si>
    <t>Extr. der.</t>
  </si>
  <si>
    <t>Extr. dret</t>
  </si>
  <si>
    <t>Beli</t>
  </si>
  <si>
    <t>Marcos</t>
  </si>
  <si>
    <t>Soler</t>
  </si>
  <si>
    <t>4 temp.</t>
  </si>
  <si>
    <t>15-16 C. Fed.</t>
  </si>
  <si>
    <t>2 temp</t>
  </si>
  <si>
    <t>P. 125 4t partit de 2a fase</t>
  </si>
  <si>
    <t>21-22</t>
  </si>
  <si>
    <t>Dolz</t>
  </si>
  <si>
    <t>Pawel</t>
  </si>
  <si>
    <t>Cortijo</t>
  </si>
  <si>
    <t>Jordi</t>
  </si>
  <si>
    <t>Juanma</t>
  </si>
  <si>
    <t>Roan</t>
  </si>
  <si>
    <t>Estacio</t>
  </si>
  <si>
    <t>Carlos Pérez</t>
  </si>
  <si>
    <t>Lado</t>
  </si>
  <si>
    <t>Martín Lapeña</t>
  </si>
  <si>
    <t>Marenyà</t>
  </si>
  <si>
    <t>Selfa</t>
  </si>
  <si>
    <t>Sesé</t>
  </si>
  <si>
    <t>Chema</t>
  </si>
  <si>
    <t>Germán</t>
  </si>
  <si>
    <t>Nierga</t>
  </si>
  <si>
    <t>Traver</t>
  </si>
  <si>
    <t>Zarzo</t>
  </si>
  <si>
    <t>El Ejido</t>
  </si>
  <si>
    <t>La Nucia</t>
  </si>
  <si>
    <t>Eldense</t>
  </si>
  <si>
    <t>Murcia</t>
  </si>
  <si>
    <t>Melilla</t>
  </si>
  <si>
    <t>Águilas</t>
  </si>
  <si>
    <t>Mancha Real</t>
  </si>
  <si>
    <t>Toledo</t>
  </si>
  <si>
    <t>Marchamalo</t>
  </si>
  <si>
    <t>Recre. Granada</t>
  </si>
  <si>
    <t>Mar Menor</t>
  </si>
  <si>
    <t>C.S. Puertollano</t>
  </si>
  <si>
    <t>Socuéllamos</t>
  </si>
  <si>
    <t>At. Pulpileño</t>
  </si>
  <si>
    <t>Hércules</t>
  </si>
  <si>
    <t>At. Levante</t>
  </si>
  <si>
    <t>1-1</t>
  </si>
  <si>
    <t>C</t>
  </si>
  <si>
    <t>T</t>
  </si>
  <si>
    <t>L</t>
  </si>
  <si>
    <t>DT</t>
  </si>
  <si>
    <t>I</t>
  </si>
  <si>
    <t>E</t>
  </si>
  <si>
    <t>Copa del Rey</t>
  </si>
  <si>
    <t>CORTIJO</t>
  </si>
  <si>
    <t>Lat. Izq.</t>
  </si>
  <si>
    <t>-</t>
  </si>
  <si>
    <t>2-2</t>
  </si>
  <si>
    <t>4-0</t>
  </si>
  <si>
    <t>R</t>
  </si>
  <si>
    <t>ESTACIO</t>
  </si>
  <si>
    <t>JORDI</t>
  </si>
  <si>
    <t>JUANMA</t>
  </si>
  <si>
    <t xml:space="preserve">Lat. Izq. </t>
  </si>
  <si>
    <t>Lat. Der.</t>
  </si>
  <si>
    <t>CARLOS PÉREZ</t>
  </si>
  <si>
    <t>6 temp</t>
  </si>
  <si>
    <t>LADO</t>
  </si>
  <si>
    <t>MARENYÀ</t>
  </si>
  <si>
    <t>MARTÍN LAPEÑA</t>
  </si>
  <si>
    <t>SELFA</t>
  </si>
  <si>
    <t>Pivote def.</t>
  </si>
  <si>
    <t>CHEMA</t>
  </si>
  <si>
    <t>NIERGA</t>
  </si>
  <si>
    <t>TRAVER</t>
  </si>
  <si>
    <t>ZARZO</t>
  </si>
  <si>
    <t>7 Temp</t>
  </si>
  <si>
    <t>B</t>
  </si>
  <si>
    <t>Sergio González</t>
  </si>
  <si>
    <t>1-0</t>
  </si>
  <si>
    <t>2 temp.</t>
  </si>
  <si>
    <t>0-1</t>
  </si>
  <si>
    <t>0-0</t>
  </si>
  <si>
    <t>1-2</t>
  </si>
  <si>
    <t>S</t>
  </si>
  <si>
    <t>Propia puerta</t>
  </si>
  <si>
    <t>2-1</t>
  </si>
  <si>
    <t xml:space="preserve">Fuenlabrada </t>
  </si>
  <si>
    <t>CR1</t>
  </si>
  <si>
    <t>Diego</t>
  </si>
  <si>
    <t>3-0</t>
  </si>
  <si>
    <t>David López</t>
  </si>
  <si>
    <t>Francis</t>
  </si>
  <si>
    <t>NA</t>
  </si>
  <si>
    <t xml:space="preserve">2 temp. </t>
  </si>
  <si>
    <t xml:space="preserve"> </t>
  </si>
  <si>
    <t>2-0</t>
  </si>
  <si>
    <t>Unai</t>
  </si>
  <si>
    <t xml:space="preserve">Coscia </t>
  </si>
  <si>
    <t>0-2</t>
  </si>
  <si>
    <t>4T PARTIT QUE RECUPERA UN PUNT</t>
  </si>
  <si>
    <t xml:space="preserve">Bono </t>
  </si>
  <si>
    <t>Tomás Inglés</t>
  </si>
  <si>
    <t>4-3</t>
  </si>
  <si>
    <t>J. 28 Recr. Granada</t>
  </si>
  <si>
    <t>Paweł (gol)</t>
  </si>
  <si>
    <t>1-3</t>
  </si>
  <si>
    <t>Joan</t>
  </si>
  <si>
    <t>Medio centro</t>
  </si>
  <si>
    <t>Extr. izq.</t>
  </si>
  <si>
    <t>Medio of.</t>
  </si>
  <si>
    <t xml:space="preserve">Gadea </t>
  </si>
  <si>
    <t>p. 150</t>
  </si>
  <si>
    <t>DIEGO</t>
  </si>
  <si>
    <t>DAVID LÓPEZ</t>
  </si>
  <si>
    <t>BONO</t>
  </si>
  <si>
    <t>Bono</t>
  </si>
  <si>
    <t>SERGIO GONZÁLEZ</t>
  </si>
  <si>
    <t>FRANCIS</t>
  </si>
  <si>
    <t>JOAN</t>
  </si>
  <si>
    <t>GADEA</t>
  </si>
  <si>
    <t>COSCIA</t>
  </si>
  <si>
    <t>TOMÁS INGLÉS</t>
  </si>
  <si>
    <t>Lat.Int. 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</si>
</sst>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10"/>
      <color indexed="8"/>
      <name val="Arial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b/>
      <u/>
      <sz val="11"/>
      <color indexed="12"/>
      <name val="Calibri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ck">
        <color indexed="64"/>
      </top>
      <bottom style="thick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64"/>
      </left>
      <right style="thin">
        <color indexed="64"/>
      </right>
      <top/>
      <bottom style="thick">
        <color indexed="8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27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5" fillId="0" borderId="2" xfId="0" applyFont="1" applyFill="1" applyBorder="1" applyAlignment="1">
      <alignment horizontal="center" textRotation="9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2" borderId="8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5" xfId="0" applyBorder="1"/>
    <xf numFmtId="0" fontId="8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Border="1"/>
    <xf numFmtId="9" fontId="0" fillId="0" borderId="0" xfId="0" applyNumberForma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22" xfId="0" applyFont="1" applyFill="1" applyBorder="1" applyAlignment="1">
      <alignment horizontal="center" textRotation="90"/>
    </xf>
    <xf numFmtId="0" fontId="5" fillId="0" borderId="31" xfId="0" applyFont="1" applyFill="1" applyBorder="1" applyAlignment="1">
      <alignment horizontal="center" textRotation="90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5" fillId="0" borderId="39" xfId="0" applyFont="1" applyFill="1" applyBorder="1" applyAlignment="1">
      <alignment horizontal="center" textRotation="90"/>
    </xf>
    <xf numFmtId="0" fontId="5" fillId="0" borderId="33" xfId="0" applyFont="1" applyFill="1" applyBorder="1" applyAlignment="1">
      <alignment horizontal="center" textRotation="90"/>
    </xf>
    <xf numFmtId="0" fontId="5" fillId="0" borderId="34" xfId="0" applyFont="1" applyFill="1" applyBorder="1" applyAlignment="1">
      <alignment horizontal="center" textRotation="90"/>
    </xf>
    <xf numFmtId="0" fontId="0" fillId="0" borderId="40" xfId="0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textRotation="90"/>
    </xf>
    <xf numFmtId="0" fontId="3" fillId="0" borderId="41" xfId="0" applyFont="1" applyFill="1" applyBorder="1" applyAlignment="1">
      <alignment horizontal="center" vertical="top" textRotation="90"/>
    </xf>
    <xf numFmtId="0" fontId="0" fillId="0" borderId="0" xfId="0" applyAlignment="1">
      <alignment horizontal="center" vertical="center"/>
    </xf>
    <xf numFmtId="0" fontId="12" fillId="3" borderId="0" xfId="0" applyFont="1" applyFill="1" applyBorder="1" applyAlignment="1">
      <alignment horizontal="center" vertical="top" textRotation="90"/>
    </xf>
    <xf numFmtId="0" fontId="12" fillId="4" borderId="0" xfId="0" applyFont="1" applyFill="1" applyBorder="1" applyAlignment="1">
      <alignment horizontal="center" vertical="top" textRotation="90"/>
    </xf>
    <xf numFmtId="49" fontId="3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1" fillId="6" borderId="0" xfId="0" applyFont="1" applyFill="1" applyBorder="1" applyAlignment="1">
      <alignment horizontal="center" vertical="top" textRotation="90"/>
    </xf>
    <xf numFmtId="0" fontId="3" fillId="0" borderId="45" xfId="0" applyFont="1" applyFill="1" applyBorder="1" applyAlignment="1">
      <alignment horizontal="center" vertical="center"/>
    </xf>
    <xf numFmtId="0" fontId="2" fillId="5" borderId="46" xfId="2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46" xfId="2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textRotation="90"/>
    </xf>
    <xf numFmtId="0" fontId="2" fillId="0" borderId="0" xfId="0" applyFont="1" applyFill="1" applyBorder="1" applyAlignment="1">
      <alignment horizontal="left" textRotation="90"/>
    </xf>
    <xf numFmtId="49" fontId="2" fillId="0" borderId="0" xfId="0" applyNumberFormat="1" applyFont="1" applyFill="1" applyBorder="1" applyAlignment="1">
      <alignment horizontal="left" textRotation="90"/>
    </xf>
    <xf numFmtId="49" fontId="3" fillId="0" borderId="0" xfId="0" applyNumberFormat="1" applyFont="1" applyFill="1" applyBorder="1" applyAlignment="1">
      <alignment horizontal="left" textRotation="90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textRotation="90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top" textRotation="90"/>
    </xf>
    <xf numFmtId="0" fontId="3" fillId="3" borderId="40" xfId="0" applyFont="1" applyFill="1" applyBorder="1" applyAlignment="1">
      <alignment horizontal="center" vertical="top" textRotation="90"/>
    </xf>
    <xf numFmtId="0" fontId="20" fillId="0" borderId="0" xfId="0" applyFont="1" applyFill="1" applyAlignment="1">
      <alignment horizontal="center" vertical="center"/>
    </xf>
    <xf numFmtId="49" fontId="20" fillId="0" borderId="43" xfId="0" applyNumberFormat="1" applyFont="1" applyFill="1" applyBorder="1" applyAlignment="1">
      <alignment horizontal="center" vertical="center" textRotation="90"/>
    </xf>
    <xf numFmtId="0" fontId="20" fillId="6" borderId="29" xfId="0" applyFont="1" applyFill="1" applyBorder="1" applyAlignment="1">
      <alignment horizontal="center" vertical="center"/>
    </xf>
    <xf numFmtId="1" fontId="20" fillId="6" borderId="4" xfId="0" quotePrefix="1" applyNumberFormat="1" applyFont="1" applyFill="1" applyBorder="1" applyAlignment="1">
      <alignment horizontal="center" vertical="center"/>
    </xf>
    <xf numFmtId="1" fontId="20" fillId="6" borderId="31" xfId="0" quotePrefix="1" applyNumberFormat="1" applyFont="1" applyFill="1" applyBorder="1" applyAlignment="1">
      <alignment horizontal="center" vertical="center"/>
    </xf>
    <xf numFmtId="0" fontId="22" fillId="6" borderId="40" xfId="0" applyFont="1" applyFill="1" applyBorder="1" applyAlignment="1">
      <alignment horizontal="center" vertical="top" textRotation="90"/>
    </xf>
    <xf numFmtId="0" fontId="2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textRotation="90"/>
    </xf>
    <xf numFmtId="0" fontId="5" fillId="0" borderId="0" xfId="0" applyFont="1" applyFill="1" applyBorder="1" applyAlignment="1">
      <alignment horizontal="left" textRotation="90"/>
    </xf>
    <xf numFmtId="0" fontId="8" fillId="0" borderId="0" xfId="0" applyFont="1"/>
    <xf numFmtId="0" fontId="3" fillId="0" borderId="0" xfId="0" applyFont="1"/>
    <xf numFmtId="0" fontId="2" fillId="0" borderId="0" xfId="0" applyFont="1"/>
    <xf numFmtId="49" fontId="8" fillId="0" borderId="0" xfId="0" applyNumberFormat="1" applyFont="1" applyFill="1" applyBorder="1"/>
    <xf numFmtId="49" fontId="0" fillId="0" borderId="0" xfId="0" applyNumberFormat="1" applyFill="1" applyBorder="1"/>
    <xf numFmtId="49" fontId="8" fillId="0" borderId="15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2" fillId="0" borderId="0" xfId="0" applyNumberFormat="1" applyFont="1" applyFill="1" applyBorder="1"/>
    <xf numFmtId="0" fontId="2" fillId="5" borderId="48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 textRotation="90"/>
    </xf>
    <xf numFmtId="0" fontId="2" fillId="0" borderId="4" xfId="0" applyFont="1" applyFill="1" applyBorder="1" applyAlignment="1">
      <alignment horizontal="center" textRotation="90"/>
    </xf>
    <xf numFmtId="0" fontId="3" fillId="0" borderId="4" xfId="0" applyFont="1" applyFill="1" applyBorder="1" applyAlignment="1">
      <alignment horizontal="center" textRotation="90"/>
    </xf>
    <xf numFmtId="49" fontId="2" fillId="0" borderId="18" xfId="0" applyNumberFormat="1" applyFont="1" applyFill="1" applyBorder="1" applyAlignment="1">
      <alignment horizontal="center" textRotation="90"/>
    </xf>
    <xf numFmtId="49" fontId="0" fillId="0" borderId="42" xfId="0" applyNumberFormat="1" applyFill="1" applyBorder="1" applyAlignment="1">
      <alignment vertical="center" textRotation="90"/>
    </xf>
    <xf numFmtId="49" fontId="0" fillId="0" borderId="43" xfId="0" applyNumberFormat="1" applyFill="1" applyBorder="1" applyAlignment="1">
      <alignment vertical="center" textRotation="90"/>
    </xf>
    <xf numFmtId="49" fontId="0" fillId="0" borderId="50" xfId="0" applyNumberFormat="1" applyFill="1" applyBorder="1" applyAlignment="1">
      <alignment vertical="center" textRotation="90"/>
    </xf>
    <xf numFmtId="49" fontId="0" fillId="0" borderId="51" xfId="0" applyNumberFormat="1" applyFill="1" applyBorder="1" applyAlignment="1">
      <alignment vertical="center" textRotation="90"/>
    </xf>
    <xf numFmtId="49" fontId="2" fillId="0" borderId="6" xfId="0" applyNumberFormat="1" applyFont="1" applyFill="1" applyBorder="1" applyAlignment="1">
      <alignment vertical="center" textRotation="90"/>
    </xf>
    <xf numFmtId="49" fontId="2" fillId="0" borderId="5" xfId="0" applyNumberFormat="1" applyFont="1" applyFill="1" applyBorder="1" applyAlignment="1">
      <alignment vertical="center" textRotation="90"/>
    </xf>
    <xf numFmtId="49" fontId="2" fillId="0" borderId="52" xfId="0" applyNumberFormat="1" applyFont="1" applyFill="1" applyBorder="1" applyAlignment="1">
      <alignment vertical="center" textRotation="90"/>
    </xf>
    <xf numFmtId="49" fontId="2" fillId="0" borderId="7" xfId="0" applyNumberFormat="1" applyFont="1" applyFill="1" applyBorder="1" applyAlignment="1">
      <alignment vertical="center" textRotation="90"/>
    </xf>
    <xf numFmtId="49" fontId="0" fillId="0" borderId="9" xfId="0" applyNumberFormat="1" applyFill="1" applyBorder="1" applyAlignment="1">
      <alignment vertical="center" textRotation="90"/>
    </xf>
    <xf numFmtId="49" fontId="0" fillId="0" borderId="5" xfId="0" applyNumberFormat="1" applyFill="1" applyBorder="1" applyAlignment="1">
      <alignment vertical="center" textRotation="90"/>
    </xf>
    <xf numFmtId="49" fontId="0" fillId="0" borderId="0" xfId="0" applyNumberFormat="1" applyFill="1" applyAlignment="1">
      <alignment vertical="center" textRotation="90"/>
    </xf>
    <xf numFmtId="1" fontId="20" fillId="6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quotePrefix="1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49" fontId="0" fillId="0" borderId="55" xfId="0" applyNumberFormat="1" applyFill="1" applyBorder="1" applyAlignment="1">
      <alignment horizontal="center" vertical="center" textRotation="90"/>
    </xf>
    <xf numFmtId="0" fontId="3" fillId="5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" fillId="8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 wrapText="1"/>
    </xf>
    <xf numFmtId="0" fontId="1" fillId="7" borderId="0" xfId="1" applyFont="1" applyFill="1" applyBorder="1" applyAlignment="1">
      <alignment wrapText="1"/>
    </xf>
    <xf numFmtId="0" fontId="1" fillId="7" borderId="0" xfId="1" applyFont="1" applyFill="1" applyBorder="1" applyAlignment="1">
      <alignment horizontal="right" wrapText="1"/>
    </xf>
    <xf numFmtId="0" fontId="9" fillId="7" borderId="0" xfId="1" applyFill="1" applyBorder="1"/>
    <xf numFmtId="0" fontId="16" fillId="7" borderId="0" xfId="1" applyFont="1" applyFill="1" applyBorder="1" applyAlignment="1">
      <alignment wrapText="1"/>
    </xf>
    <xf numFmtId="15" fontId="1" fillId="7" borderId="0" xfId="1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textRotation="90"/>
    </xf>
    <xf numFmtId="49" fontId="2" fillId="0" borderId="8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58" xfId="2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 vertical="center"/>
    </xf>
    <xf numFmtId="1" fontId="2" fillId="4" borderId="29" xfId="0" applyNumberFormat="1" applyFont="1" applyFill="1" applyBorder="1" applyAlignment="1">
      <alignment horizontal="center" vertical="center"/>
    </xf>
    <xf numFmtId="1" fontId="2" fillId="3" borderId="29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1" fontId="2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" fontId="2" fillId="4" borderId="4" xfId="0" quotePrefix="1" applyNumberFormat="1" applyFont="1" applyFill="1" applyBorder="1" applyAlignment="1">
      <alignment horizontal="center" vertical="center"/>
    </xf>
    <xf numFmtId="1" fontId="2" fillId="3" borderId="4" xfId="0" quotePrefix="1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6" xfId="2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" fontId="2" fillId="4" borderId="31" xfId="0" quotePrefix="1" applyNumberFormat="1" applyFont="1" applyFill="1" applyBorder="1" applyAlignment="1">
      <alignment horizontal="center" vertical="center"/>
    </xf>
    <xf numFmtId="1" fontId="2" fillId="3" borderId="31" xfId="0" quotePrefix="1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" fontId="2" fillId="4" borderId="47" xfId="0" quotePrefix="1" applyNumberFormat="1" applyFont="1" applyFill="1" applyBorder="1" applyAlignment="1">
      <alignment horizontal="center" vertical="center"/>
    </xf>
    <xf numFmtId="1" fontId="2" fillId="3" borderId="47" xfId="0" quotePrefix="1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vertical="center" textRotation="90"/>
    </xf>
    <xf numFmtId="49" fontId="2" fillId="0" borderId="8" xfId="0" applyNumberFormat="1" applyFont="1" applyFill="1" applyBorder="1" applyAlignment="1">
      <alignment vertical="center" textRotation="90"/>
    </xf>
    <xf numFmtId="0" fontId="2" fillId="0" borderId="9" xfId="0" applyFont="1" applyFill="1" applyBorder="1" applyAlignment="1">
      <alignment vertical="center" textRotation="90"/>
    </xf>
    <xf numFmtId="0" fontId="2" fillId="0" borderId="5" xfId="0" applyFont="1" applyFill="1" applyBorder="1" applyAlignment="1">
      <alignment vertical="center" textRotation="90"/>
    </xf>
    <xf numFmtId="0" fontId="2" fillId="0" borderId="6" xfId="0" applyFont="1" applyFill="1" applyBorder="1" applyAlignment="1">
      <alignment vertical="center" textRotation="90"/>
    </xf>
    <xf numFmtId="49" fontId="2" fillId="0" borderId="10" xfId="0" applyNumberFormat="1" applyFont="1" applyFill="1" applyBorder="1" applyAlignment="1">
      <alignment vertical="center" textRotation="90"/>
    </xf>
    <xf numFmtId="49" fontId="3" fillId="0" borderId="0" xfId="0" applyNumberFormat="1" applyFont="1" applyFill="1" applyBorder="1" applyAlignment="1">
      <alignment vertical="center" textRotation="90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textRotation="90"/>
    </xf>
    <xf numFmtId="0" fontId="3" fillId="0" borderId="26" xfId="0" applyFont="1" applyFill="1" applyBorder="1" applyAlignment="1">
      <alignment horizontal="center"/>
    </xf>
    <xf numFmtId="0" fontId="2" fillId="5" borderId="5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2" fillId="4" borderId="11" xfId="0" quotePrefix="1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" fontId="2" fillId="4" borderId="61" xfId="0" quotePrefix="1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vertical="center"/>
    </xf>
    <xf numFmtId="0" fontId="2" fillId="3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top"/>
    </xf>
    <xf numFmtId="1" fontId="2" fillId="0" borderId="4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textRotation="18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vertical="center" textRotation="90"/>
    </xf>
    <xf numFmtId="0" fontId="2" fillId="0" borderId="0" xfId="0" applyFont="1" applyFill="1" applyAlignment="1">
      <alignment vertical="center"/>
    </xf>
    <xf numFmtId="49" fontId="3" fillId="2" borderId="70" xfId="0" applyNumberFormat="1" applyFont="1" applyFill="1" applyBorder="1" applyAlignment="1">
      <alignment horizontal="center"/>
    </xf>
    <xf numFmtId="49" fontId="3" fillId="0" borderId="71" xfId="0" applyNumberFormat="1" applyFont="1" applyFill="1" applyBorder="1" applyAlignment="1">
      <alignment horizontal="center"/>
    </xf>
    <xf numFmtId="49" fontId="3" fillId="0" borderId="72" xfId="0" applyNumberFormat="1" applyFont="1" applyFill="1" applyBorder="1" applyAlignment="1">
      <alignment horizontal="center"/>
    </xf>
    <xf numFmtId="49" fontId="3" fillId="0" borderId="73" xfId="0" applyNumberFormat="1" applyFont="1" applyFill="1" applyBorder="1" applyAlignment="1">
      <alignment horizontal="center"/>
    </xf>
    <xf numFmtId="49" fontId="3" fillId="0" borderId="74" xfId="0" applyNumberFormat="1" applyFont="1" applyFill="1" applyBorder="1" applyAlignment="1">
      <alignment horizontal="center"/>
    </xf>
    <xf numFmtId="49" fontId="3" fillId="0" borderId="7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9" fontId="2" fillId="0" borderId="76" xfId="0" applyNumberFormat="1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49" fontId="3" fillId="0" borderId="78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7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11" xfId="0" applyFont="1" applyFill="1" applyBorder="1" applyAlignment="1">
      <alignment horizontal="center" vertical="center"/>
    </xf>
    <xf numFmtId="0" fontId="17" fillId="7" borderId="0" xfId="1" applyFont="1" applyFill="1" applyBorder="1" applyAlignment="1">
      <alignment horizontal="center" wrapText="1"/>
    </xf>
    <xf numFmtId="0" fontId="17" fillId="7" borderId="0" xfId="1" applyFont="1" applyFill="1" applyBorder="1" applyAlignment="1">
      <alignment wrapText="1"/>
    </xf>
    <xf numFmtId="0" fontId="17" fillId="7" borderId="0" xfId="1" applyFont="1" applyFill="1" applyBorder="1" applyAlignment="1">
      <alignment horizontal="right" wrapText="1"/>
    </xf>
    <xf numFmtId="15" fontId="17" fillId="7" borderId="0" xfId="1" applyNumberFormat="1" applyFont="1" applyFill="1" applyBorder="1" applyAlignment="1">
      <alignment horizontal="center" wrapText="1"/>
    </xf>
    <xf numFmtId="0" fontId="18" fillId="7" borderId="0" xfId="1" applyFont="1" applyFill="1" applyBorder="1" applyAlignment="1">
      <alignment wrapText="1"/>
    </xf>
    <xf numFmtId="0" fontId="15" fillId="7" borderId="0" xfId="1" applyFont="1" applyFill="1" applyBorder="1"/>
    <xf numFmtId="0" fontId="2" fillId="5" borderId="83" xfId="0" applyFont="1" applyFill="1" applyBorder="1" applyAlignment="1">
      <alignment horizontal="center"/>
    </xf>
    <xf numFmtId="0" fontId="2" fillId="5" borderId="84" xfId="0" applyFont="1" applyFill="1" applyBorder="1" applyAlignment="1">
      <alignment horizontal="center" vertical="center"/>
    </xf>
    <xf numFmtId="0" fontId="9" fillId="0" borderId="85" xfId="2" applyFont="1" applyFill="1" applyBorder="1" applyAlignment="1">
      <alignment horizontal="center" wrapText="1"/>
    </xf>
    <xf numFmtId="0" fontId="2" fillId="0" borderId="85" xfId="2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 vertical="center"/>
    </xf>
    <xf numFmtId="0" fontId="2" fillId="5" borderId="85" xfId="2" applyFont="1" applyFill="1" applyBorder="1" applyAlignment="1">
      <alignment horizontal="center" wrapText="1"/>
    </xf>
    <xf numFmtId="0" fontId="2" fillId="5" borderId="85" xfId="0" applyFont="1" applyFill="1" applyBorder="1" applyAlignment="1">
      <alignment horizontal="center"/>
    </xf>
    <xf numFmtId="0" fontId="9" fillId="5" borderId="85" xfId="2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vertical="center"/>
    </xf>
    <xf numFmtId="0" fontId="9" fillId="0" borderId="85" xfId="2" applyFont="1" applyFill="1" applyBorder="1" applyAlignment="1">
      <alignment horizontal="center" vertical="center" wrapText="1"/>
    </xf>
    <xf numFmtId="0" fontId="9" fillId="0" borderId="86" xfId="2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3" fillId="5" borderId="37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top" textRotation="90"/>
    </xf>
    <xf numFmtId="0" fontId="2" fillId="0" borderId="26" xfId="0" applyNumberFormat="1" applyFont="1" applyFill="1" applyBorder="1" applyAlignment="1">
      <alignment horizontal="center" vertical="center"/>
    </xf>
    <xf numFmtId="0" fontId="2" fillId="9" borderId="8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1" fontId="2" fillId="9" borderId="4" xfId="0" applyNumberFormat="1" applyFont="1" applyFill="1" applyBorder="1" applyAlignment="1">
      <alignment horizontal="center" vertical="center"/>
    </xf>
    <xf numFmtId="164" fontId="2" fillId="9" borderId="4" xfId="0" applyNumberFormat="1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vertical="center"/>
    </xf>
    <xf numFmtId="0" fontId="2" fillId="9" borderId="13" xfId="0" applyFont="1" applyFill="1" applyBorder="1" applyAlignment="1">
      <alignment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3" fillId="0" borderId="8" xfId="0" applyFont="1" applyFill="1" applyBorder="1"/>
    <xf numFmtId="0" fontId="0" fillId="0" borderId="23" xfId="0" applyFill="1" applyBorder="1"/>
    <xf numFmtId="0" fontId="2" fillId="5" borderId="52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5" borderId="8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textRotation="90"/>
    </xf>
    <xf numFmtId="0" fontId="3" fillId="5" borderId="54" xfId="0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center" wrapText="1"/>
    </xf>
    <xf numFmtId="0" fontId="2" fillId="0" borderId="46" xfId="2" applyFont="1" applyFill="1" applyBorder="1" applyAlignment="1">
      <alignment horizontal="center" wrapText="1"/>
    </xf>
    <xf numFmtId="0" fontId="3" fillId="7" borderId="5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" fontId="2" fillId="4" borderId="18" xfId="0" quotePrefix="1" applyNumberFormat="1" applyFont="1" applyFill="1" applyBorder="1" applyAlignment="1">
      <alignment horizontal="center" vertical="center"/>
    </xf>
    <xf numFmtId="1" fontId="2" fillId="3" borderId="18" xfId="0" quotePrefix="1" applyNumberFormat="1" applyFont="1" applyFill="1" applyBorder="1" applyAlignment="1">
      <alignment horizontal="center" vertical="center"/>
    </xf>
    <xf numFmtId="1" fontId="20" fillId="6" borderId="18" xfId="0" quotePrefix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4" borderId="1" xfId="0" quotePrefix="1" applyNumberFormat="1" applyFont="1" applyFill="1" applyBorder="1" applyAlignment="1">
      <alignment horizontal="center" vertical="center"/>
    </xf>
    <xf numFmtId="1" fontId="2" fillId="3" borderId="1" xfId="0" quotePrefix="1" applyNumberFormat="1" applyFont="1" applyFill="1" applyBorder="1" applyAlignment="1">
      <alignment horizontal="center" vertical="center"/>
    </xf>
    <xf numFmtId="1" fontId="20" fillId="6" borderId="1" xfId="0" quotePrefix="1" applyNumberFormat="1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5" borderId="79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5" borderId="98" xfId="0" applyFont="1" applyFill="1" applyBorder="1" applyAlignment="1">
      <alignment horizontal="center" vertical="center"/>
    </xf>
    <xf numFmtId="1" fontId="2" fillId="4" borderId="9" xfId="0" quotePrefix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" fillId="4" borderId="9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textRotation="90"/>
    </xf>
    <xf numFmtId="0" fontId="24" fillId="5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85" xfId="2" applyFont="1" applyFill="1" applyBorder="1" applyAlignment="1">
      <alignment horizontal="center" wrapText="1"/>
    </xf>
    <xf numFmtId="0" fontId="3" fillId="0" borderId="85" xfId="2" applyFont="1" applyFill="1" applyBorder="1" applyAlignment="1">
      <alignment horizontal="center" wrapText="1"/>
    </xf>
    <xf numFmtId="0" fontId="3" fillId="0" borderId="85" xfId="0" applyFont="1" applyFill="1" applyBorder="1" applyAlignment="1">
      <alignment horizontal="center"/>
    </xf>
    <xf numFmtId="0" fontId="3" fillId="4" borderId="105" xfId="0" applyFont="1" applyFill="1" applyBorder="1" applyAlignment="1">
      <alignment horizontal="center" vertical="center"/>
    </xf>
    <xf numFmtId="0" fontId="3" fillId="3" borderId="105" xfId="0" applyFont="1" applyFill="1" applyBorder="1" applyAlignment="1">
      <alignment horizontal="center" vertical="center"/>
    </xf>
    <xf numFmtId="0" fontId="22" fillId="6" borderId="105" xfId="0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top" textRotation="180"/>
    </xf>
    <xf numFmtId="0" fontId="3" fillId="0" borderId="85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3" fontId="3" fillId="0" borderId="10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6" borderId="47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0" fontId="2" fillId="0" borderId="108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textRotation="90"/>
    </xf>
    <xf numFmtId="0" fontId="20" fillId="6" borderId="10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2" fillId="0" borderId="109" xfId="0" applyNumberFormat="1" applyFont="1" applyFill="1" applyBorder="1" applyAlignment="1">
      <alignment vertical="center" textRotation="90"/>
    </xf>
    <xf numFmtId="0" fontId="2" fillId="0" borderId="110" xfId="0" applyFont="1" applyFill="1" applyBorder="1" applyAlignment="1">
      <alignment horizontal="center" textRotation="90"/>
    </xf>
    <xf numFmtId="0" fontId="5" fillId="0" borderId="36" xfId="0" applyFont="1" applyFill="1" applyBorder="1" applyAlignment="1">
      <alignment horizontal="center" textRotation="90"/>
    </xf>
    <xf numFmtId="0" fontId="3" fillId="5" borderId="76" xfId="0" applyFont="1" applyFill="1" applyBorder="1" applyAlignment="1">
      <alignment horizontal="center" vertical="center"/>
    </xf>
    <xf numFmtId="0" fontId="2" fillId="5" borderId="7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0" borderId="111" xfId="2" applyFont="1" applyFill="1" applyBorder="1" applyAlignment="1">
      <alignment horizontal="center" wrapText="1"/>
    </xf>
    <xf numFmtId="0" fontId="2" fillId="0" borderId="98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 textRotation="90"/>
    </xf>
    <xf numFmtId="0" fontId="2" fillId="0" borderId="113" xfId="0" applyFont="1" applyFill="1" applyBorder="1" applyAlignment="1">
      <alignment horizontal="left"/>
    </xf>
    <xf numFmtId="0" fontId="2" fillId="0" borderId="114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0" fontId="2" fillId="5" borderId="115" xfId="0" applyFont="1" applyFill="1" applyBorder="1" applyAlignment="1">
      <alignment horizontal="center" vertical="center"/>
    </xf>
    <xf numFmtId="49" fontId="2" fillId="5" borderId="37" xfId="0" applyNumberFormat="1" applyFont="1" applyFill="1" applyBorder="1" applyAlignment="1">
      <alignment horizontal="center" vertical="center"/>
    </xf>
    <xf numFmtId="49" fontId="3" fillId="0" borderId="115" xfId="0" applyNumberFormat="1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49" fontId="3" fillId="0" borderId="117" xfId="0" applyNumberFormat="1" applyFont="1" applyFill="1" applyBorder="1" applyAlignment="1">
      <alignment horizontal="center" vertical="center"/>
    </xf>
    <xf numFmtId="49" fontId="2" fillId="0" borderId="115" xfId="0" applyNumberFormat="1" applyFont="1" applyFill="1" applyBorder="1" applyAlignment="1">
      <alignment horizontal="center" vertical="center"/>
    </xf>
    <xf numFmtId="49" fontId="3" fillId="0" borderId="118" xfId="0" applyNumberFormat="1" applyFont="1" applyFill="1" applyBorder="1" applyAlignment="1">
      <alignment horizontal="center" vertical="center"/>
    </xf>
    <xf numFmtId="49" fontId="2" fillId="0" borderId="117" xfId="0" applyNumberFormat="1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top"/>
    </xf>
    <xf numFmtId="49" fontId="0" fillId="0" borderId="120" xfId="0" applyNumberFormat="1" applyFill="1" applyBorder="1" applyAlignment="1">
      <alignment horizontal="center" vertical="center" textRotation="90"/>
    </xf>
    <xf numFmtId="0" fontId="3" fillId="0" borderId="96" xfId="0" applyFont="1" applyFill="1" applyBorder="1" applyAlignment="1">
      <alignment horizontal="center" vertical="top" textRotation="90"/>
    </xf>
    <xf numFmtId="0" fontId="20" fillId="1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11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textRotation="90"/>
    </xf>
    <xf numFmtId="0" fontId="22" fillId="6" borderId="57" xfId="0" applyFont="1" applyFill="1" applyBorder="1" applyAlignment="1">
      <alignment horizontal="center" textRotation="90"/>
    </xf>
    <xf numFmtId="0" fontId="20" fillId="6" borderId="40" xfId="0" applyFont="1" applyFill="1" applyBorder="1" applyAlignment="1">
      <alignment horizontal="center" textRotation="90"/>
    </xf>
    <xf numFmtId="0" fontId="3" fillId="0" borderId="90" xfId="0" applyFont="1" applyFill="1" applyBorder="1" applyAlignment="1">
      <alignment horizontal="center" textRotation="90"/>
    </xf>
    <xf numFmtId="0" fontId="0" fillId="0" borderId="41" xfId="0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3" fillId="0" borderId="57" xfId="0" applyFont="1" applyFill="1" applyBorder="1" applyAlignment="1">
      <alignment horizontal="center" textRotation="90"/>
    </xf>
    <xf numFmtId="0" fontId="0" fillId="0" borderId="40" xfId="0" applyFill="1" applyBorder="1" applyAlignment="1">
      <alignment horizontal="center" textRotation="90"/>
    </xf>
    <xf numFmtId="0" fontId="3" fillId="4" borderId="57" xfId="0" applyFont="1" applyFill="1" applyBorder="1" applyAlignment="1">
      <alignment horizontal="center" textRotation="90"/>
    </xf>
    <xf numFmtId="0" fontId="0" fillId="4" borderId="40" xfId="0" applyFill="1" applyBorder="1" applyAlignment="1">
      <alignment horizontal="center" textRotation="90"/>
    </xf>
    <xf numFmtId="0" fontId="3" fillId="3" borderId="57" xfId="0" applyFont="1" applyFill="1" applyBorder="1" applyAlignment="1">
      <alignment horizontal="center" textRotation="90"/>
    </xf>
    <xf numFmtId="0" fontId="0" fillId="3" borderId="40" xfId="0" applyFill="1" applyBorder="1" applyAlignment="1">
      <alignment horizontal="center" textRotation="90"/>
    </xf>
    <xf numFmtId="49" fontId="5" fillId="0" borderId="89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3" fillId="0" borderId="121" xfId="0" applyFont="1" applyFill="1" applyBorder="1" applyAlignment="1">
      <alignment horizontal="center" textRotation="90"/>
    </xf>
    <xf numFmtId="0" fontId="0" fillId="0" borderId="96" xfId="0" applyFill="1" applyBorder="1" applyAlignment="1">
      <alignment horizontal="center" textRotation="90"/>
    </xf>
    <xf numFmtId="49" fontId="3" fillId="0" borderId="91" xfId="0" applyNumberFormat="1" applyFont="1" applyFill="1" applyBorder="1" applyAlignment="1">
      <alignment horizontal="center" vertical="center" textRotation="90"/>
    </xf>
    <xf numFmtId="0" fontId="0" fillId="0" borderId="92" xfId="0" applyFill="1" applyBorder="1" applyAlignment="1">
      <alignment horizontal="center" vertical="center" textRotation="90"/>
    </xf>
    <xf numFmtId="0" fontId="0" fillId="0" borderId="93" xfId="0" applyFill="1" applyBorder="1" applyAlignment="1">
      <alignment horizontal="center" vertical="center" textRotation="90"/>
    </xf>
    <xf numFmtId="49" fontId="5" fillId="0" borderId="89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vertical="center"/>
    </xf>
    <xf numFmtId="49" fontId="3" fillId="0" borderId="9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95" xfId="0" applyFont="1" applyFill="1" applyBorder="1" applyAlignment="1">
      <alignment vertical="center"/>
    </xf>
    <xf numFmtId="0" fontId="3" fillId="4" borderId="61" xfId="0" applyFont="1" applyFill="1" applyBorder="1" applyAlignment="1">
      <alignment horizontal="center" textRotation="90"/>
    </xf>
    <xf numFmtId="0" fontId="3" fillId="4" borderId="96" xfId="0" applyFont="1" applyFill="1" applyBorder="1" applyAlignment="1">
      <alignment horizontal="center" textRotation="90"/>
    </xf>
    <xf numFmtId="0" fontId="3" fillId="3" borderId="31" xfId="0" applyFont="1" applyFill="1" applyBorder="1" applyAlignment="1">
      <alignment horizontal="center" textRotation="90"/>
    </xf>
    <xf numFmtId="0" fontId="3" fillId="3" borderId="40" xfId="0" applyFont="1" applyFill="1" applyBorder="1" applyAlignment="1">
      <alignment horizontal="center" textRotation="90"/>
    </xf>
    <xf numFmtId="0" fontId="22" fillId="6" borderId="44" xfId="0" applyFont="1" applyFill="1" applyBorder="1" applyAlignment="1">
      <alignment horizontal="center" textRotation="90"/>
    </xf>
    <xf numFmtId="0" fontId="22" fillId="6" borderId="97" xfId="0" applyFont="1" applyFill="1" applyBorder="1" applyAlignment="1">
      <alignment horizontal="center" textRotation="90"/>
    </xf>
    <xf numFmtId="0" fontId="3" fillId="0" borderId="26" xfId="0" applyFont="1" applyFill="1" applyBorder="1" applyAlignment="1">
      <alignment horizontal="center" textRotation="90"/>
    </xf>
    <xf numFmtId="0" fontId="0" fillId="0" borderId="26" xfId="0" applyFill="1" applyBorder="1" applyAlignment="1">
      <alignment horizontal="center" textRotation="90"/>
    </xf>
    <xf numFmtId="0" fontId="3" fillId="5" borderId="8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HISTÒRIC" xfId="1" xr:uid="{00000000-0005-0000-0000-000001000000}"/>
    <cellStyle name="Normal_U.E. ALZIR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72"/>
  <sheetViews>
    <sheetView topLeftCell="A4" workbookViewId="0">
      <pane xSplit="1" topLeftCell="B1" activePane="topRight" state="frozen"/>
      <selection activeCell="B14" sqref="B14"/>
      <selection pane="topRight" activeCell="C5" sqref="C5"/>
    </sheetView>
  </sheetViews>
  <sheetFormatPr defaultColWidth="0" defaultRowHeight="13.2" x14ac:dyDescent="0.25"/>
  <cols>
    <col min="1" max="1" width="20" style="71" customWidth="1"/>
    <col min="2" max="2" width="14.33203125" style="72" customWidth="1"/>
    <col min="3" max="5" width="5.5546875" style="72" customWidth="1"/>
    <col min="6" max="8" width="4.33203125" style="72" customWidth="1"/>
    <col min="9" max="9" width="7.109375" style="72" customWidth="1"/>
    <col min="10" max="10" width="5.44140625" style="72" hidden="1" customWidth="1"/>
    <col min="11" max="11" width="6.6640625" style="72" hidden="1" customWidth="1"/>
    <col min="12" max="12" width="4.88671875" style="72" customWidth="1"/>
    <col min="13" max="19" width="4.33203125" style="72" customWidth="1"/>
    <col min="20" max="20" width="4.33203125" style="125" customWidth="1"/>
    <col min="21" max="21" width="4.109375" style="125" customWidth="1"/>
    <col min="22" max="22" width="4.6640625" style="72" customWidth="1"/>
    <col min="23" max="23" width="9.109375" style="76" customWidth="1"/>
    <col min="24" max="24" width="4.109375" style="133" customWidth="1"/>
    <col min="25" max="25" width="4" style="76" customWidth="1"/>
    <col min="26" max="26" width="4.109375" style="76" customWidth="1"/>
    <col min="27" max="27" width="4" style="76" customWidth="1"/>
    <col min="28" max="28" width="4.109375" style="76" hidden="1" customWidth="1"/>
    <col min="29" max="29" width="9.33203125" style="76" customWidth="1"/>
    <col min="30" max="30" width="4.109375" style="76" hidden="1" customWidth="1"/>
    <col min="31" max="31" width="4" style="76" hidden="1" customWidth="1"/>
    <col min="32" max="32" width="4.109375" style="76" hidden="1" customWidth="1"/>
    <col min="33" max="34" width="4" style="76" hidden="1" customWidth="1"/>
    <col min="35" max="35" width="4.109375" style="76" hidden="1" customWidth="1"/>
    <col min="36" max="36" width="4" style="76" hidden="1" customWidth="1"/>
    <col min="37" max="37" width="4.109375" style="76" hidden="1" customWidth="1"/>
    <col min="38" max="38" width="4" style="76" hidden="1" customWidth="1"/>
    <col min="39" max="67" width="4" style="76" customWidth="1"/>
    <col min="68" max="68" width="9.6640625" style="76" customWidth="1"/>
    <col min="69" max="71" width="4.109375" style="76" customWidth="1"/>
    <col min="72" max="72" width="4" style="76" customWidth="1"/>
    <col min="73" max="73" width="4" style="76" hidden="1" customWidth="1"/>
    <col min="74" max="74" width="4" style="76" customWidth="1"/>
    <col min="75" max="75" width="4.109375" style="76" customWidth="1"/>
    <col min="76" max="76" width="4" style="76" customWidth="1"/>
    <col min="77" max="77" width="4.109375" style="76" customWidth="1"/>
    <col min="78" max="78" width="4" style="76" customWidth="1"/>
    <col min="79" max="79" width="4" style="122" customWidth="1"/>
    <col min="80" max="80" width="4.109375" style="122" customWidth="1"/>
    <col min="81" max="81" width="4" style="122" customWidth="1"/>
    <col min="82" max="82" width="4.109375" style="122" customWidth="1"/>
    <col min="83" max="83" width="4.6640625" style="122" customWidth="1"/>
    <col min="84" max="85" width="4.109375" style="122" customWidth="1"/>
    <col min="86" max="86" width="4" style="122" hidden="1" customWidth="1"/>
    <col min="87" max="87" width="4.44140625" style="122" hidden="1" customWidth="1"/>
    <col min="88" max="88" width="4.33203125" style="122" hidden="1" customWidth="1"/>
    <col min="89" max="89" width="4" style="122" hidden="1" customWidth="1"/>
    <col min="90" max="90" width="4.109375" style="122" hidden="1" customWidth="1"/>
    <col min="91" max="91" width="4" style="122" hidden="1" customWidth="1"/>
    <col min="92" max="92" width="4.33203125" style="122" hidden="1" customWidth="1"/>
    <col min="93" max="93" width="4" style="122" hidden="1" customWidth="1"/>
    <col min="94" max="95" width="4.109375" style="122" hidden="1" customWidth="1"/>
    <col min="96" max="96" width="4" style="122" hidden="1" customWidth="1"/>
    <col min="97" max="97" width="4.109375" style="122" hidden="1" customWidth="1"/>
    <col min="98" max="98" width="4" style="122" hidden="1" customWidth="1"/>
    <col min="99" max="99" width="4.109375" style="122" hidden="1" customWidth="1"/>
    <col min="100" max="100" width="4" style="122" hidden="1" customWidth="1"/>
    <col min="101" max="101" width="4.88671875" style="122" hidden="1" customWidth="1"/>
    <col min="102" max="112" width="4" style="122" hidden="1" customWidth="1"/>
    <col min="113" max="113" width="6.44140625" style="89" customWidth="1"/>
    <col min="114" max="114" width="4.109375" style="76" customWidth="1"/>
    <col min="115" max="115" width="4" style="76" customWidth="1"/>
    <col min="116" max="116" width="4.109375" style="76" customWidth="1"/>
    <col min="117" max="117" width="4" style="76" customWidth="1"/>
    <col min="118" max="118" width="4.109375" style="76" hidden="1" customWidth="1"/>
    <col min="119" max="119" width="4" style="76" customWidth="1"/>
    <col min="120" max="120" width="4.109375" style="76" customWidth="1"/>
    <col min="121" max="121" width="4" style="76" customWidth="1"/>
    <col min="122" max="122" width="4.109375" style="76" customWidth="1"/>
    <col min="123" max="124" width="4" style="76" customWidth="1"/>
    <col min="125" max="125" width="4.109375" style="76" customWidth="1"/>
    <col min="126" max="126" width="4" style="76" customWidth="1"/>
    <col min="127" max="127" width="4.109375" style="76" customWidth="1"/>
    <col min="128" max="129" width="4" style="76" customWidth="1"/>
    <col min="130" max="130" width="4.109375" style="76" customWidth="1"/>
    <col min="131" max="131" width="4" style="76" hidden="1" customWidth="1"/>
    <col min="132" max="132" width="4.109375" style="76" hidden="1" customWidth="1"/>
    <col min="133" max="133" width="4" style="76" hidden="1" customWidth="1"/>
    <col min="134" max="134" width="4.109375" style="76" hidden="1" customWidth="1"/>
    <col min="135" max="135" width="4" style="76" hidden="1" customWidth="1"/>
    <col min="136" max="136" width="4.109375" style="76" hidden="1" customWidth="1"/>
    <col min="137" max="137" width="4" style="76" hidden="1" customWidth="1"/>
    <col min="138" max="139" width="4.109375" style="76" hidden="1" customWidth="1"/>
    <col min="140" max="140" width="4" style="76" hidden="1" customWidth="1"/>
    <col min="141" max="141" width="4.109375" style="76" hidden="1" customWidth="1"/>
    <col min="142" max="142" width="4" style="76" hidden="1" customWidth="1"/>
    <col min="143" max="143" width="4.109375" style="76" hidden="1" customWidth="1"/>
    <col min="144" max="155" width="4" style="76" hidden="1" customWidth="1"/>
    <col min="156" max="157" width="4.109375" style="89" hidden="1" customWidth="1"/>
    <col min="158" max="159" width="4.109375" style="76" customWidth="1"/>
    <col min="160" max="160" width="4.5546875" style="76" customWidth="1"/>
    <col min="161" max="161" width="4.109375" style="76" customWidth="1"/>
    <col min="162" max="162" width="4" style="76" customWidth="1"/>
    <col min="163" max="163" width="4.109375" style="76" customWidth="1"/>
    <col min="164" max="164" width="4" style="76" customWidth="1"/>
    <col min="165" max="165" width="4.109375" style="76" hidden="1" customWidth="1"/>
    <col min="166" max="166" width="4" style="76" customWidth="1"/>
    <col min="167" max="167" width="4.109375" style="76" customWidth="1"/>
    <col min="168" max="169" width="4" style="76" customWidth="1"/>
    <col min="170" max="170" width="4.109375" style="76" customWidth="1"/>
    <col min="171" max="171" width="4" style="76" customWidth="1"/>
    <col min="172" max="172" width="4.109375" style="76" customWidth="1"/>
    <col min="173" max="174" width="4" style="76" customWidth="1"/>
    <col min="175" max="175" width="4.109375" style="76" customWidth="1"/>
    <col min="176" max="176" width="4" style="76" customWidth="1"/>
    <col min="177" max="177" width="4.109375" style="76" customWidth="1"/>
    <col min="178" max="178" width="4" style="76" hidden="1" customWidth="1"/>
    <col min="179" max="179" width="4.109375" style="76" hidden="1" customWidth="1"/>
    <col min="180" max="180" width="4" style="76" hidden="1" customWidth="1"/>
    <col min="181" max="181" width="4.109375" style="76" hidden="1" customWidth="1"/>
    <col min="182" max="182" width="4" style="76" hidden="1" customWidth="1"/>
    <col min="183" max="184" width="4.109375" style="76" hidden="1" customWidth="1"/>
    <col min="185" max="185" width="4" style="76" hidden="1" customWidth="1"/>
    <col min="186" max="186" width="4.109375" style="76" hidden="1" customWidth="1"/>
    <col min="187" max="187" width="4" style="76" hidden="1" customWidth="1"/>
    <col min="188" max="188" width="4.109375" style="76" hidden="1" customWidth="1"/>
    <col min="189" max="204" width="4" style="76" hidden="1" customWidth="1"/>
    <col min="205" max="208" width="4.109375" style="75" hidden="1" customWidth="1"/>
    <col min="209" max="213" width="4.109375" style="75" customWidth="1"/>
    <col min="214" max="214" width="4.109375" style="75" hidden="1" customWidth="1"/>
    <col min="215" max="240" width="4.109375" style="75" customWidth="1"/>
    <col min="241" max="244" width="4.109375" style="76" customWidth="1"/>
    <col min="245" max="251" width="4.109375" style="75" customWidth="1"/>
    <col min="252" max="253" width="4.109375" style="75" hidden="1" customWidth="1"/>
    <col min="254" max="16384" width="11.44140625" style="75" hidden="1"/>
  </cols>
  <sheetData>
    <row r="1" spans="1:256" ht="13.8" thickBot="1" x14ac:dyDescent="0.3">
      <c r="A1" s="73"/>
      <c r="BG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256" s="107" customFormat="1" ht="25.5" customHeight="1" thickTop="1" x14ac:dyDescent="0.25">
      <c r="A2" s="197"/>
      <c r="B2" s="451"/>
      <c r="C2" s="46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489" t="s">
        <v>0</v>
      </c>
      <c r="P2" s="490"/>
      <c r="Q2" s="491"/>
      <c r="R2" s="77"/>
      <c r="S2" s="77"/>
      <c r="T2" s="126"/>
      <c r="U2" s="126"/>
      <c r="V2" s="182"/>
      <c r="X2" s="134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FB2" s="492"/>
      <c r="FC2" s="493"/>
      <c r="FD2" s="493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  <c r="GJ2" s="198"/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HA2" s="494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96"/>
      <c r="IU2" s="196"/>
      <c r="IV2" s="196"/>
    </row>
    <row r="3" spans="1:256" s="115" customFormat="1" ht="91.5" customHeight="1" x14ac:dyDescent="0.25">
      <c r="A3" s="199"/>
      <c r="B3" s="452"/>
      <c r="C3" s="496" t="s">
        <v>1</v>
      </c>
      <c r="D3" s="483" t="s">
        <v>2</v>
      </c>
      <c r="E3" s="483" t="s">
        <v>3</v>
      </c>
      <c r="F3" s="483" t="s">
        <v>4</v>
      </c>
      <c r="G3" s="483" t="s">
        <v>5</v>
      </c>
      <c r="H3" s="483" t="s">
        <v>6</v>
      </c>
      <c r="I3" s="483" t="s">
        <v>7</v>
      </c>
      <c r="J3" s="483"/>
      <c r="K3" s="483"/>
      <c r="L3" s="483" t="s">
        <v>8</v>
      </c>
      <c r="M3" s="483" t="s">
        <v>9</v>
      </c>
      <c r="N3" s="483" t="s">
        <v>10</v>
      </c>
      <c r="O3" s="483" t="s">
        <v>11</v>
      </c>
      <c r="P3" s="483" t="s">
        <v>12</v>
      </c>
      <c r="Q3" s="483" t="s">
        <v>13</v>
      </c>
      <c r="R3" s="485" t="s">
        <v>14</v>
      </c>
      <c r="S3" s="487" t="s">
        <v>15</v>
      </c>
      <c r="T3" s="477" t="s">
        <v>16</v>
      </c>
      <c r="U3" s="477" t="s">
        <v>17</v>
      </c>
      <c r="V3" s="479" t="s">
        <v>18</v>
      </c>
      <c r="W3" s="110"/>
      <c r="X3" s="111"/>
      <c r="Y3" s="112"/>
      <c r="Z3" s="111"/>
      <c r="AA3" s="112"/>
      <c r="AB3" s="111"/>
      <c r="AC3" s="112"/>
      <c r="AD3" s="111"/>
      <c r="AE3" s="112"/>
      <c r="AF3" s="111"/>
      <c r="AG3" s="112"/>
      <c r="AH3" s="112"/>
      <c r="AI3" s="111"/>
      <c r="AJ3" s="112"/>
      <c r="AK3" s="111"/>
      <c r="AL3" s="112"/>
      <c r="AM3" s="111"/>
      <c r="AN3" s="112"/>
      <c r="AO3" s="111"/>
      <c r="AP3" s="112"/>
      <c r="AQ3" s="111"/>
      <c r="AR3" s="112"/>
      <c r="AS3" s="112"/>
      <c r="AT3" s="111"/>
      <c r="AU3" s="112"/>
      <c r="AV3" s="111"/>
      <c r="AW3" s="112"/>
      <c r="AX3" s="111"/>
      <c r="AY3" s="112"/>
      <c r="AZ3" s="111"/>
      <c r="BA3" s="112"/>
      <c r="BB3" s="111"/>
      <c r="BC3" s="111"/>
      <c r="BD3" s="112"/>
      <c r="BE3" s="111"/>
      <c r="BF3" s="112"/>
      <c r="BG3" s="111"/>
      <c r="BH3" s="112"/>
      <c r="BI3" s="111"/>
      <c r="BJ3" s="112"/>
      <c r="BK3" s="111"/>
      <c r="BL3" s="112"/>
      <c r="BM3" s="111"/>
      <c r="BN3" s="112"/>
      <c r="BO3" s="112"/>
      <c r="BP3" s="110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481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481"/>
      <c r="FC3" s="481"/>
      <c r="FD3" s="476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4"/>
      <c r="GX3" s="113"/>
      <c r="GY3" s="200"/>
      <c r="GZ3" s="200"/>
      <c r="HA3" s="495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200"/>
      <c r="IU3" s="200"/>
      <c r="IV3" s="200"/>
    </row>
    <row r="4" spans="1:256" s="7" customFormat="1" ht="18" customHeight="1" thickBot="1" x14ac:dyDescent="0.3">
      <c r="A4" s="201"/>
      <c r="B4" s="453"/>
      <c r="C4" s="49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6"/>
      <c r="S4" s="488"/>
      <c r="T4" s="478"/>
      <c r="U4" s="478"/>
      <c r="V4" s="480"/>
      <c r="W4" s="116"/>
      <c r="X4" s="135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203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482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481"/>
      <c r="FC4" s="481"/>
      <c r="FD4" s="476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495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203"/>
      <c r="IU4" s="203"/>
      <c r="IV4" s="203"/>
    </row>
    <row r="5" spans="1:256" s="84" customFormat="1" ht="13.8" thickTop="1" x14ac:dyDescent="0.25">
      <c r="A5" s="104" t="s">
        <v>20</v>
      </c>
      <c r="B5" s="179" t="s">
        <v>19</v>
      </c>
      <c r="C5" s="181" t="s">
        <v>198</v>
      </c>
      <c r="D5" s="169">
        <f t="shared" ref="D5:V5" si="0">SUM(D6:D12)</f>
        <v>130</v>
      </c>
      <c r="E5" s="169">
        <f t="shared" si="0"/>
        <v>129</v>
      </c>
      <c r="F5" s="169">
        <f t="shared" si="0"/>
        <v>0</v>
      </c>
      <c r="G5" s="169">
        <f t="shared" si="0"/>
        <v>1</v>
      </c>
      <c r="H5" s="169">
        <f t="shared" si="0"/>
        <v>1</v>
      </c>
      <c r="I5" s="169">
        <f t="shared" si="0"/>
        <v>11721</v>
      </c>
      <c r="J5" s="169" t="e">
        <f t="shared" si="0"/>
        <v>#DIV/0!</v>
      </c>
      <c r="K5" s="169">
        <f t="shared" si="0"/>
        <v>91.17647058823529</v>
      </c>
      <c r="L5" s="169">
        <f t="shared" si="0"/>
        <v>211</v>
      </c>
      <c r="M5" s="169">
        <f t="shared" si="0"/>
        <v>210</v>
      </c>
      <c r="N5" s="169">
        <f t="shared" si="0"/>
        <v>3</v>
      </c>
      <c r="O5" s="169">
        <f t="shared" si="0"/>
        <v>0</v>
      </c>
      <c r="P5" s="169">
        <f t="shared" si="0"/>
        <v>2</v>
      </c>
      <c r="Q5" s="169">
        <f t="shared" si="0"/>
        <v>1</v>
      </c>
      <c r="R5" s="205">
        <f t="shared" si="0"/>
        <v>8</v>
      </c>
      <c r="S5" s="206">
        <f t="shared" si="0"/>
        <v>0</v>
      </c>
      <c r="T5" s="167">
        <f t="shared" si="0"/>
        <v>1</v>
      </c>
      <c r="U5" s="167">
        <f t="shared" si="0"/>
        <v>1</v>
      </c>
      <c r="V5" s="447">
        <f t="shared" si="0"/>
        <v>-132</v>
      </c>
      <c r="W5" s="442" t="s">
        <v>179</v>
      </c>
      <c r="X5" s="170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71"/>
      <c r="FC5" s="109"/>
      <c r="FD5" s="121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S5" s="109"/>
    </row>
    <row r="6" spans="1:256" s="84" customFormat="1" x14ac:dyDescent="0.25">
      <c r="A6" s="97" t="s">
        <v>45</v>
      </c>
      <c r="B6" s="145" t="s">
        <v>114</v>
      </c>
      <c r="C6" s="212">
        <f>'U.E. ALZIRA'!C5</f>
        <v>0</v>
      </c>
      <c r="D6" s="204">
        <f>'U.E. ALZIRA'!D5</f>
        <v>0</v>
      </c>
      <c r="E6" s="204">
        <f>'U.E. ALZIRA'!E5</f>
        <v>0</v>
      </c>
      <c r="F6" s="204">
        <f>'U.E. ALZIRA'!F5</f>
        <v>0</v>
      </c>
      <c r="G6" s="204">
        <f>'U.E. ALZIRA'!G5</f>
        <v>0</v>
      </c>
      <c r="H6" s="204">
        <f>'U.E. ALZIRA'!H5</f>
        <v>0</v>
      </c>
      <c r="I6" s="204">
        <f>'U.E. ALZIRA'!I5</f>
        <v>0</v>
      </c>
      <c r="J6" s="204" t="e">
        <f>'U.E. ALZIRA'!J5</f>
        <v>#DIV/0!</v>
      </c>
      <c r="K6" s="204">
        <f>'U.E. ALZIRA'!K5</f>
        <v>0</v>
      </c>
      <c r="L6" s="204">
        <f>'U.E. ALZIRA'!L5</f>
        <v>18</v>
      </c>
      <c r="M6" s="204">
        <f>'U.E. ALZIRA'!M5</f>
        <v>18</v>
      </c>
      <c r="N6" s="204">
        <f>'U.E. ALZIRA'!N5</f>
        <v>0</v>
      </c>
      <c r="O6" s="204">
        <f>'U.E. ALZIRA'!O5</f>
        <v>0</v>
      </c>
      <c r="P6" s="204">
        <f>'U.E. ALZIRA'!P5</f>
        <v>0</v>
      </c>
      <c r="Q6" s="204">
        <f>'U.E. ALZIRA'!Q5</f>
        <v>0</v>
      </c>
      <c r="R6" s="205">
        <f>'U.E. ALZIRA'!R5</f>
        <v>0</v>
      </c>
      <c r="S6" s="206">
        <f>'U.E. ALZIRA'!S5</f>
        <v>0</v>
      </c>
      <c r="T6" s="167">
        <f>'U.E. ALZIRA'!T5</f>
        <v>0</v>
      </c>
      <c r="U6" s="167">
        <f>'U.E. ALZIRA'!U5</f>
        <v>0</v>
      </c>
      <c r="V6" s="207">
        <f>'U.E. ALZIRA'!V5</f>
        <v>0</v>
      </c>
      <c r="W6" s="427"/>
      <c r="X6" s="170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  <c r="DN6" s="427"/>
      <c r="DO6" s="427"/>
      <c r="DP6" s="427"/>
      <c r="DQ6" s="427"/>
      <c r="DR6" s="427"/>
      <c r="DS6" s="427"/>
      <c r="DT6" s="427"/>
      <c r="DU6" s="427"/>
      <c r="DV6" s="427"/>
      <c r="DW6" s="427"/>
      <c r="DX6" s="427"/>
      <c r="DY6" s="427"/>
      <c r="DZ6" s="427"/>
      <c r="EA6" s="427"/>
      <c r="EB6" s="427"/>
      <c r="EC6" s="427"/>
      <c r="ED6" s="427"/>
      <c r="EE6" s="427"/>
      <c r="EF6" s="427"/>
      <c r="EG6" s="427"/>
      <c r="EH6" s="427"/>
      <c r="EI6" s="427"/>
      <c r="EJ6" s="427"/>
      <c r="EK6" s="427"/>
      <c r="EL6" s="427"/>
      <c r="EM6" s="427"/>
      <c r="EN6" s="427"/>
      <c r="EO6" s="427"/>
      <c r="EP6" s="427"/>
      <c r="EQ6" s="427"/>
      <c r="ER6" s="427"/>
      <c r="ES6" s="427"/>
      <c r="ET6" s="427"/>
      <c r="EU6" s="427"/>
      <c r="EV6" s="427"/>
      <c r="EW6" s="427"/>
      <c r="EX6" s="427"/>
      <c r="EY6" s="427"/>
      <c r="EZ6" s="427"/>
      <c r="FA6" s="427"/>
      <c r="FB6" s="171"/>
      <c r="FC6" s="427"/>
      <c r="FD6" s="121"/>
      <c r="FE6" s="427"/>
      <c r="FF6" s="427"/>
      <c r="FG6" s="427"/>
      <c r="FH6" s="427"/>
      <c r="FI6" s="427"/>
      <c r="FJ6" s="427"/>
      <c r="FK6" s="427"/>
      <c r="FL6" s="427"/>
      <c r="FM6" s="427"/>
      <c r="FN6" s="427"/>
      <c r="FO6" s="427"/>
      <c r="FP6" s="427"/>
      <c r="FQ6" s="427"/>
      <c r="FR6" s="427"/>
      <c r="FS6" s="427"/>
      <c r="FT6" s="427"/>
      <c r="FU6" s="427"/>
      <c r="FV6" s="427"/>
      <c r="FW6" s="427"/>
      <c r="FX6" s="427"/>
      <c r="FY6" s="427"/>
      <c r="FZ6" s="427"/>
      <c r="GA6" s="427"/>
      <c r="GB6" s="427"/>
      <c r="GC6" s="427"/>
      <c r="GD6" s="427"/>
      <c r="GE6" s="427"/>
      <c r="GF6" s="427"/>
      <c r="GG6" s="427"/>
      <c r="GH6" s="427"/>
      <c r="GI6" s="427"/>
      <c r="GJ6" s="427"/>
      <c r="GK6" s="427"/>
      <c r="GL6" s="427"/>
      <c r="GM6" s="427"/>
      <c r="GN6" s="427"/>
      <c r="GO6" s="427"/>
      <c r="GP6" s="427"/>
      <c r="GQ6" s="427"/>
      <c r="GR6" s="427"/>
      <c r="GS6" s="427"/>
      <c r="GT6" s="427"/>
      <c r="GU6" s="427"/>
      <c r="GV6" s="427"/>
      <c r="GW6" s="427"/>
      <c r="GX6" s="427"/>
      <c r="HA6" s="427"/>
      <c r="HB6" s="427"/>
      <c r="HC6" s="427"/>
      <c r="HD6" s="427"/>
      <c r="HE6" s="427"/>
      <c r="HF6" s="427"/>
      <c r="HG6" s="427"/>
      <c r="HH6" s="427"/>
      <c r="HI6" s="427"/>
      <c r="HJ6" s="427"/>
      <c r="HK6" s="427"/>
      <c r="HL6" s="427"/>
      <c r="HM6" s="427"/>
      <c r="HN6" s="427"/>
      <c r="HO6" s="427"/>
      <c r="HP6" s="427"/>
      <c r="HQ6" s="427"/>
      <c r="HR6" s="427"/>
      <c r="HS6" s="427"/>
      <c r="HT6" s="427"/>
      <c r="HU6" s="427"/>
      <c r="HV6" s="427"/>
      <c r="HW6" s="427"/>
      <c r="HX6" s="427"/>
      <c r="HY6" s="427"/>
      <c r="HZ6" s="427"/>
      <c r="IA6" s="427"/>
      <c r="IB6" s="427"/>
      <c r="IC6" s="427"/>
      <c r="ID6" s="427"/>
      <c r="IE6" s="427"/>
      <c r="IF6" s="427"/>
      <c r="IG6" s="427"/>
      <c r="IH6" s="427"/>
      <c r="II6" s="427"/>
      <c r="IJ6" s="427"/>
      <c r="IK6" s="427"/>
      <c r="IL6" s="427"/>
      <c r="IM6" s="427"/>
      <c r="IN6" s="427"/>
      <c r="IO6" s="427"/>
      <c r="IP6" s="427"/>
      <c r="IQ6" s="427"/>
      <c r="IS6" s="427"/>
    </row>
    <row r="7" spans="1:256" s="84" customFormat="1" x14ac:dyDescent="0.25">
      <c r="A7" s="97" t="s">
        <v>45</v>
      </c>
      <c r="B7" s="145" t="s">
        <v>99</v>
      </c>
      <c r="C7" s="212">
        <v>6</v>
      </c>
      <c r="D7" s="204">
        <v>6</v>
      </c>
      <c r="E7" s="204">
        <v>5</v>
      </c>
      <c r="F7" s="204">
        <v>0</v>
      </c>
      <c r="G7" s="204">
        <v>0</v>
      </c>
      <c r="H7" s="204">
        <v>1</v>
      </c>
      <c r="I7" s="418">
        <v>534</v>
      </c>
      <c r="J7" s="204" t="e">
        <f>'U.E. ALZIRA'!J5</f>
        <v>#DIV/0!</v>
      </c>
      <c r="K7" s="204">
        <f>'U.E. ALZIRA'!K5</f>
        <v>0</v>
      </c>
      <c r="L7" s="204">
        <v>24</v>
      </c>
      <c r="M7" s="204">
        <v>25</v>
      </c>
      <c r="N7" s="204">
        <v>1</v>
      </c>
      <c r="O7" s="204">
        <v>0</v>
      </c>
      <c r="P7" s="204">
        <v>0</v>
      </c>
      <c r="Q7" s="204">
        <v>1</v>
      </c>
      <c r="R7" s="205">
        <v>0</v>
      </c>
      <c r="S7" s="206">
        <v>0</v>
      </c>
      <c r="T7" s="167">
        <v>1</v>
      </c>
      <c r="U7" s="167">
        <v>1</v>
      </c>
      <c r="V7" s="207">
        <v>-4</v>
      </c>
      <c r="W7" s="109"/>
      <c r="X7" s="170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71"/>
      <c r="FC7" s="109"/>
      <c r="FD7" s="121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S7" s="109"/>
    </row>
    <row r="8" spans="1:256" s="84" customFormat="1" x14ac:dyDescent="0.25">
      <c r="A8" s="97" t="s">
        <v>45</v>
      </c>
      <c r="B8" s="145" t="s">
        <v>83</v>
      </c>
      <c r="C8" s="212">
        <v>21</v>
      </c>
      <c r="D8" s="204">
        <v>21</v>
      </c>
      <c r="E8" s="204">
        <v>21</v>
      </c>
      <c r="F8" s="204">
        <v>0</v>
      </c>
      <c r="G8" s="204">
        <v>0</v>
      </c>
      <c r="H8" s="204">
        <v>0</v>
      </c>
      <c r="I8" s="418">
        <v>1890</v>
      </c>
      <c r="J8" s="204"/>
      <c r="K8" s="204"/>
      <c r="L8" s="204">
        <v>29</v>
      </c>
      <c r="M8" s="204">
        <v>29</v>
      </c>
      <c r="N8" s="204">
        <v>0</v>
      </c>
      <c r="O8" s="204">
        <v>0</v>
      </c>
      <c r="P8" s="204">
        <v>0</v>
      </c>
      <c r="Q8" s="204">
        <v>0</v>
      </c>
      <c r="R8" s="205">
        <v>2</v>
      </c>
      <c r="S8" s="206">
        <v>0</v>
      </c>
      <c r="T8" s="167">
        <v>0</v>
      </c>
      <c r="U8" s="167">
        <v>0</v>
      </c>
      <c r="V8" s="207">
        <v>-14</v>
      </c>
      <c r="W8" s="398"/>
      <c r="X8" s="170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171"/>
      <c r="FC8" s="398"/>
      <c r="FD8" s="121"/>
      <c r="FE8" s="398"/>
      <c r="FF8" s="398"/>
      <c r="FG8" s="398"/>
      <c r="FH8" s="398"/>
      <c r="FI8" s="398"/>
      <c r="FJ8" s="398"/>
      <c r="FK8" s="398"/>
      <c r="FL8" s="398"/>
      <c r="FM8" s="398"/>
      <c r="FN8" s="398"/>
      <c r="FO8" s="398"/>
      <c r="FP8" s="398"/>
      <c r="FQ8" s="398"/>
      <c r="FR8" s="398"/>
      <c r="FS8" s="398"/>
      <c r="FT8" s="398"/>
      <c r="FU8" s="398"/>
      <c r="FV8" s="398"/>
      <c r="FW8" s="398"/>
      <c r="FX8" s="398"/>
      <c r="FY8" s="398"/>
      <c r="FZ8" s="398"/>
      <c r="GA8" s="398"/>
      <c r="GB8" s="398"/>
      <c r="GC8" s="398"/>
      <c r="GD8" s="398"/>
      <c r="GE8" s="398"/>
      <c r="GF8" s="398"/>
      <c r="GG8" s="398"/>
      <c r="GH8" s="398"/>
      <c r="GI8" s="398"/>
      <c r="GJ8" s="398"/>
      <c r="GK8" s="398"/>
      <c r="GL8" s="398"/>
      <c r="GM8" s="398"/>
      <c r="GN8" s="398"/>
      <c r="GO8" s="398"/>
      <c r="GP8" s="398"/>
      <c r="GQ8" s="398"/>
      <c r="GR8" s="398"/>
      <c r="GS8" s="398"/>
      <c r="GT8" s="398"/>
      <c r="GU8" s="398"/>
      <c r="GV8" s="398"/>
      <c r="GW8" s="398"/>
      <c r="GX8" s="398"/>
      <c r="HA8" s="398"/>
      <c r="HB8" s="398"/>
      <c r="HC8" s="398"/>
      <c r="HD8" s="398"/>
      <c r="HE8" s="398"/>
      <c r="HF8" s="398"/>
      <c r="HG8" s="398"/>
      <c r="HH8" s="398"/>
      <c r="HI8" s="398"/>
      <c r="HJ8" s="398"/>
      <c r="HK8" s="398"/>
      <c r="HL8" s="398"/>
      <c r="HM8" s="398"/>
      <c r="HN8" s="398"/>
      <c r="HO8" s="398"/>
      <c r="HP8" s="398"/>
      <c r="HQ8" s="398"/>
      <c r="HR8" s="398"/>
      <c r="HS8" s="398"/>
      <c r="HT8" s="398"/>
      <c r="HU8" s="398"/>
      <c r="HV8" s="398"/>
      <c r="HW8" s="398"/>
      <c r="HX8" s="398"/>
      <c r="HY8" s="398"/>
      <c r="HZ8" s="398"/>
      <c r="IA8" s="398"/>
      <c r="IB8" s="398"/>
      <c r="IC8" s="398"/>
      <c r="ID8" s="398"/>
      <c r="IE8" s="398"/>
      <c r="IF8" s="398"/>
      <c r="IG8" s="398"/>
      <c r="IH8" s="398"/>
      <c r="II8" s="398"/>
      <c r="IJ8" s="398"/>
      <c r="IK8" s="398"/>
      <c r="IL8" s="398"/>
      <c r="IM8" s="398"/>
      <c r="IN8" s="398"/>
      <c r="IO8" s="398"/>
      <c r="IP8" s="398"/>
      <c r="IQ8" s="398"/>
      <c r="IS8" s="398"/>
    </row>
    <row r="9" spans="1:256" x14ac:dyDescent="0.25">
      <c r="A9" s="97" t="s">
        <v>45</v>
      </c>
      <c r="B9" s="145" t="s">
        <v>77</v>
      </c>
      <c r="C9" s="212">
        <v>35</v>
      </c>
      <c r="D9" s="204">
        <v>35</v>
      </c>
      <c r="E9" s="204">
        <v>35</v>
      </c>
      <c r="F9" s="204">
        <v>0</v>
      </c>
      <c r="G9" s="204">
        <v>0</v>
      </c>
      <c r="H9" s="204">
        <v>0</v>
      </c>
      <c r="I9" s="418">
        <v>3150</v>
      </c>
      <c r="J9" s="204">
        <f>'U.E. ALZIRA'!J6</f>
        <v>90</v>
      </c>
      <c r="K9" s="204">
        <f>'U.E. ALZIRA'!K6</f>
        <v>91.17647058823529</v>
      </c>
      <c r="L9" s="204">
        <v>38</v>
      </c>
      <c r="M9" s="204">
        <v>37</v>
      </c>
      <c r="N9" s="204">
        <v>1</v>
      </c>
      <c r="O9" s="204">
        <v>0</v>
      </c>
      <c r="P9" s="204">
        <v>1</v>
      </c>
      <c r="Q9" s="204">
        <v>0</v>
      </c>
      <c r="R9" s="205">
        <v>2</v>
      </c>
      <c r="S9" s="206">
        <f>'U.E. ALZIRA'!S6</f>
        <v>0</v>
      </c>
      <c r="T9" s="167">
        <f>'U.E. ALZIRA'!T6</f>
        <v>0</v>
      </c>
      <c r="U9" s="167">
        <f>'U.E. ALZIRA'!U6</f>
        <v>0</v>
      </c>
      <c r="V9" s="207">
        <v>-49</v>
      </c>
      <c r="W9" s="106"/>
      <c r="X9" s="132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208"/>
      <c r="FC9" s="106"/>
      <c r="FD9" s="118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209"/>
      <c r="GZ9" s="209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209"/>
      <c r="IS9" s="106"/>
      <c r="IT9" s="209"/>
      <c r="IU9" s="209"/>
      <c r="IV9" s="209"/>
    </row>
    <row r="10" spans="1:256" x14ac:dyDescent="0.25">
      <c r="A10" s="97" t="s">
        <v>45</v>
      </c>
      <c r="B10" s="145" t="s">
        <v>21</v>
      </c>
      <c r="C10" s="212">
        <v>38</v>
      </c>
      <c r="D10" s="204">
        <v>38</v>
      </c>
      <c r="E10" s="204">
        <v>38</v>
      </c>
      <c r="F10" s="204">
        <v>0</v>
      </c>
      <c r="G10" s="204">
        <v>0</v>
      </c>
      <c r="H10" s="204">
        <v>0</v>
      </c>
      <c r="I10" s="418">
        <v>3420</v>
      </c>
      <c r="J10" s="204"/>
      <c r="K10" s="204"/>
      <c r="L10" s="204">
        <v>40</v>
      </c>
      <c r="M10" s="204">
        <v>40</v>
      </c>
      <c r="N10" s="204">
        <v>0</v>
      </c>
      <c r="O10" s="204">
        <v>0</v>
      </c>
      <c r="P10" s="204">
        <v>0</v>
      </c>
      <c r="Q10" s="204">
        <v>0</v>
      </c>
      <c r="R10" s="205">
        <v>3</v>
      </c>
      <c r="S10" s="206">
        <v>0</v>
      </c>
      <c r="T10" s="167">
        <v>0</v>
      </c>
      <c r="U10" s="167">
        <v>0</v>
      </c>
      <c r="V10" s="207">
        <v>-44</v>
      </c>
      <c r="W10" s="106"/>
      <c r="X10" s="132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208"/>
      <c r="FC10" s="106"/>
      <c r="FD10" s="118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209"/>
      <c r="GZ10" s="209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209"/>
      <c r="IS10" s="106"/>
      <c r="IT10" s="209"/>
      <c r="IU10" s="209"/>
      <c r="IV10" s="209"/>
    </row>
    <row r="11" spans="1:256" x14ac:dyDescent="0.25">
      <c r="A11" s="97" t="s">
        <v>45</v>
      </c>
      <c r="B11" s="145" t="s">
        <v>22</v>
      </c>
      <c r="C11" s="212">
        <v>29</v>
      </c>
      <c r="D11" s="204">
        <v>29</v>
      </c>
      <c r="E11" s="204">
        <v>29</v>
      </c>
      <c r="F11" s="204">
        <v>0</v>
      </c>
      <c r="G11" s="204">
        <v>0</v>
      </c>
      <c r="H11" s="204">
        <v>0</v>
      </c>
      <c r="I11" s="418">
        <v>2610</v>
      </c>
      <c r="J11" s="204"/>
      <c r="K11" s="204"/>
      <c r="L11" s="204">
        <v>42</v>
      </c>
      <c r="M11" s="204">
        <v>41</v>
      </c>
      <c r="N11" s="204">
        <v>1</v>
      </c>
      <c r="O11" s="204">
        <v>0</v>
      </c>
      <c r="P11" s="204">
        <v>1</v>
      </c>
      <c r="Q11" s="204">
        <v>0</v>
      </c>
      <c r="R11" s="210">
        <v>1</v>
      </c>
      <c r="S11" s="211">
        <v>0</v>
      </c>
      <c r="T11" s="127">
        <v>0</v>
      </c>
      <c r="U11" s="127">
        <v>0</v>
      </c>
      <c r="V11" s="207">
        <v>-20</v>
      </c>
      <c r="W11" s="106"/>
      <c r="X11" s="132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208"/>
      <c r="FC11" s="106"/>
      <c r="FD11" s="118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209"/>
      <c r="GZ11" s="209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209"/>
      <c r="IS11" s="106"/>
      <c r="IT11" s="209"/>
      <c r="IU11" s="209"/>
      <c r="IV11" s="209"/>
    </row>
    <row r="12" spans="1:256" x14ac:dyDescent="0.25">
      <c r="A12" s="97" t="s">
        <v>45</v>
      </c>
      <c r="B12" s="145" t="s">
        <v>23</v>
      </c>
      <c r="C12" s="95">
        <v>2</v>
      </c>
      <c r="D12" s="204">
        <v>1</v>
      </c>
      <c r="E12" s="204">
        <v>1</v>
      </c>
      <c r="F12" s="204">
        <v>0</v>
      </c>
      <c r="G12" s="204">
        <v>1</v>
      </c>
      <c r="H12" s="204">
        <v>0</v>
      </c>
      <c r="I12" s="418">
        <v>117</v>
      </c>
      <c r="J12" s="204"/>
      <c r="K12" s="204"/>
      <c r="L12" s="204">
        <v>20</v>
      </c>
      <c r="M12" s="204">
        <v>20</v>
      </c>
      <c r="N12" s="204">
        <v>0</v>
      </c>
      <c r="O12" s="204">
        <v>0</v>
      </c>
      <c r="P12" s="204">
        <v>0</v>
      </c>
      <c r="Q12" s="204">
        <v>0</v>
      </c>
      <c r="R12" s="210">
        <v>0</v>
      </c>
      <c r="S12" s="211">
        <v>0</v>
      </c>
      <c r="T12" s="127">
        <v>0</v>
      </c>
      <c r="U12" s="127">
        <v>0</v>
      </c>
      <c r="V12" s="207">
        <v>-1</v>
      </c>
      <c r="W12" s="106"/>
      <c r="X12" s="132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208"/>
      <c r="FC12" s="106"/>
      <c r="FD12" s="118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209"/>
      <c r="GZ12" s="209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209"/>
      <c r="IS12" s="106"/>
      <c r="IT12" s="209"/>
      <c r="IU12" s="209"/>
      <c r="IV12" s="209"/>
    </row>
    <row r="13" spans="1:256" x14ac:dyDescent="0.25">
      <c r="A13" s="104" t="s">
        <v>88</v>
      </c>
      <c r="B13" s="179" t="s">
        <v>19</v>
      </c>
      <c r="C13" s="329">
        <f t="shared" ref="C13:V13" si="1">SUM(C14:C15)</f>
        <v>52</v>
      </c>
      <c r="D13" s="169">
        <f t="shared" si="1"/>
        <v>51</v>
      </c>
      <c r="E13" s="169">
        <f t="shared" si="1"/>
        <v>51</v>
      </c>
      <c r="F13" s="169">
        <f t="shared" si="1"/>
        <v>0</v>
      </c>
      <c r="G13" s="169">
        <f t="shared" si="1"/>
        <v>1</v>
      </c>
      <c r="H13" s="169">
        <f t="shared" si="1"/>
        <v>0</v>
      </c>
      <c r="I13" s="417">
        <f t="shared" si="1"/>
        <v>4596</v>
      </c>
      <c r="J13" s="169">
        <f t="shared" si="1"/>
        <v>90</v>
      </c>
      <c r="K13" s="169">
        <f t="shared" si="1"/>
        <v>91.17647058823529</v>
      </c>
      <c r="L13" s="169">
        <f t="shared" si="1"/>
        <v>59</v>
      </c>
      <c r="M13" s="169">
        <f t="shared" si="1"/>
        <v>59</v>
      </c>
      <c r="N13" s="169">
        <f t="shared" si="1"/>
        <v>1</v>
      </c>
      <c r="O13" s="169">
        <f t="shared" si="1"/>
        <v>0</v>
      </c>
      <c r="P13" s="169">
        <f t="shared" si="1"/>
        <v>1</v>
      </c>
      <c r="Q13" s="169">
        <f t="shared" si="1"/>
        <v>0</v>
      </c>
      <c r="R13" s="172">
        <f t="shared" si="1"/>
        <v>7</v>
      </c>
      <c r="S13" s="173">
        <f t="shared" si="1"/>
        <v>0</v>
      </c>
      <c r="T13" s="174">
        <f t="shared" si="1"/>
        <v>0</v>
      </c>
      <c r="U13" s="174">
        <f t="shared" si="1"/>
        <v>0</v>
      </c>
      <c r="V13" s="183">
        <f t="shared" si="1"/>
        <v>-44</v>
      </c>
      <c r="W13" s="429" t="s">
        <v>112</v>
      </c>
      <c r="X13" s="132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208"/>
      <c r="FC13" s="106"/>
      <c r="FD13" s="118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209"/>
      <c r="GZ13" s="209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209"/>
      <c r="IS13" s="106"/>
      <c r="IT13" s="209"/>
      <c r="IU13" s="209"/>
      <c r="IV13" s="209"/>
    </row>
    <row r="14" spans="1:256" x14ac:dyDescent="0.25">
      <c r="A14" s="97" t="s">
        <v>116</v>
      </c>
      <c r="B14" s="145" t="s">
        <v>114</v>
      </c>
      <c r="C14" s="95">
        <f>'U.E. ALZIRA'!C6</f>
        <v>31</v>
      </c>
      <c r="D14" s="204">
        <f>'U.E. ALZIRA'!D6</f>
        <v>31</v>
      </c>
      <c r="E14" s="204">
        <f>'U.E. ALZIRA'!E6</f>
        <v>31</v>
      </c>
      <c r="F14" s="204">
        <f>'U.E. ALZIRA'!F6</f>
        <v>0</v>
      </c>
      <c r="G14" s="204">
        <f>'U.E. ALZIRA'!G6</f>
        <v>0</v>
      </c>
      <c r="H14" s="204">
        <f>'U.E. ALZIRA'!H6</f>
        <v>0</v>
      </c>
      <c r="I14" s="418">
        <f>'U.E. ALZIRA'!I6</f>
        <v>2790</v>
      </c>
      <c r="J14" s="204">
        <f>'U.E. ALZIRA'!J6</f>
        <v>90</v>
      </c>
      <c r="K14" s="204">
        <f>'U.E. ALZIRA'!K6</f>
        <v>91.17647058823529</v>
      </c>
      <c r="L14" s="204">
        <f>'U.E. ALZIRA'!L6</f>
        <v>34</v>
      </c>
      <c r="M14" s="204">
        <f>'U.E. ALZIRA'!M6</f>
        <v>35</v>
      </c>
      <c r="N14" s="204">
        <f>'U.E. ALZIRA'!N6</f>
        <v>0</v>
      </c>
      <c r="O14" s="204">
        <f>'U.E. ALZIRA'!O6</f>
        <v>0</v>
      </c>
      <c r="P14" s="204">
        <f>'U.E. ALZIRA'!P6</f>
        <v>0</v>
      </c>
      <c r="Q14" s="204">
        <f>'U.E. ALZIRA'!Q6</f>
        <v>0</v>
      </c>
      <c r="R14" s="210">
        <f>'U.E. ALZIRA'!R6</f>
        <v>4</v>
      </c>
      <c r="S14" s="211">
        <f>'U.E. ALZIRA'!S6</f>
        <v>0</v>
      </c>
      <c r="T14" s="127">
        <f>'U.E. ALZIRA'!T6</f>
        <v>0</v>
      </c>
      <c r="U14" s="127">
        <f>'U.E. ALZIRA'!U6</f>
        <v>0</v>
      </c>
      <c r="V14" s="207">
        <f>'U.E. ALZIRA'!V6</f>
        <v>-33</v>
      </c>
      <c r="W14" s="429"/>
      <c r="X14" s="132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208"/>
      <c r="FC14" s="106"/>
      <c r="FD14" s="118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209"/>
      <c r="GZ14" s="209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209"/>
      <c r="IS14" s="106"/>
      <c r="IT14" s="209"/>
      <c r="IU14" s="209"/>
      <c r="IV14" s="209"/>
    </row>
    <row r="15" spans="1:256" x14ac:dyDescent="0.25">
      <c r="A15" s="97" t="s">
        <v>116</v>
      </c>
      <c r="B15" s="145" t="s">
        <v>99</v>
      </c>
      <c r="C15" s="95">
        <v>21</v>
      </c>
      <c r="D15" s="204">
        <v>20</v>
      </c>
      <c r="E15" s="204">
        <v>20</v>
      </c>
      <c r="F15" s="204">
        <v>0</v>
      </c>
      <c r="G15" s="204">
        <v>1</v>
      </c>
      <c r="H15" s="204">
        <v>0</v>
      </c>
      <c r="I15" s="418">
        <v>1806</v>
      </c>
      <c r="J15" s="204"/>
      <c r="K15" s="204"/>
      <c r="L15" s="204">
        <v>25</v>
      </c>
      <c r="M15" s="204">
        <v>24</v>
      </c>
      <c r="N15" s="204">
        <v>1</v>
      </c>
      <c r="O15" s="204">
        <v>0</v>
      </c>
      <c r="P15" s="204">
        <v>1</v>
      </c>
      <c r="Q15" s="204">
        <v>0</v>
      </c>
      <c r="R15" s="210">
        <v>3</v>
      </c>
      <c r="S15" s="211">
        <v>0</v>
      </c>
      <c r="T15" s="127">
        <v>0</v>
      </c>
      <c r="U15" s="127">
        <v>0</v>
      </c>
      <c r="V15" s="207">
        <v>-11</v>
      </c>
      <c r="W15" s="410"/>
      <c r="X15" s="132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208"/>
      <c r="FC15" s="106"/>
      <c r="FD15" s="118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209"/>
      <c r="GZ15" s="209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209"/>
      <c r="IS15" s="106"/>
      <c r="IT15" s="209"/>
      <c r="IU15" s="209"/>
      <c r="IV15" s="209"/>
    </row>
    <row r="16" spans="1:256" hidden="1" x14ac:dyDescent="0.25">
      <c r="A16" s="97"/>
      <c r="B16" s="145"/>
      <c r="C16" s="329"/>
      <c r="D16" s="169"/>
      <c r="E16" s="169"/>
      <c r="F16" s="169"/>
      <c r="G16" s="169"/>
      <c r="H16" s="169"/>
      <c r="I16" s="417"/>
      <c r="J16" s="169"/>
      <c r="K16" s="169"/>
      <c r="L16" s="169"/>
      <c r="M16" s="169"/>
      <c r="N16" s="169"/>
      <c r="O16" s="169"/>
      <c r="P16" s="169"/>
      <c r="Q16" s="169"/>
      <c r="R16" s="172"/>
      <c r="S16" s="173"/>
      <c r="T16" s="174"/>
      <c r="U16" s="174"/>
      <c r="V16" s="183"/>
      <c r="W16" s="398"/>
      <c r="X16" s="132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208"/>
      <c r="FC16" s="106"/>
      <c r="FD16" s="118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209"/>
      <c r="GZ16" s="209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209"/>
      <c r="IS16" s="106"/>
      <c r="IT16" s="209"/>
      <c r="IU16" s="209"/>
      <c r="IV16" s="209"/>
    </row>
    <row r="17" spans="1:256" hidden="1" x14ac:dyDescent="0.25">
      <c r="A17" s="97"/>
      <c r="B17" s="145"/>
      <c r="C17" s="329"/>
      <c r="D17" s="169"/>
      <c r="E17" s="169"/>
      <c r="F17" s="169"/>
      <c r="G17" s="169"/>
      <c r="H17" s="169"/>
      <c r="I17" s="417"/>
      <c r="J17" s="169"/>
      <c r="K17" s="169"/>
      <c r="L17" s="169"/>
      <c r="M17" s="169"/>
      <c r="N17" s="169"/>
      <c r="O17" s="169"/>
      <c r="P17" s="169"/>
      <c r="Q17" s="169"/>
      <c r="R17" s="172"/>
      <c r="S17" s="173"/>
      <c r="T17" s="174"/>
      <c r="U17" s="174"/>
      <c r="V17" s="183"/>
      <c r="W17" s="109"/>
      <c r="X17" s="132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208"/>
      <c r="FC17" s="106"/>
      <c r="FD17" s="118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209"/>
      <c r="GZ17" s="209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209"/>
      <c r="IS17" s="106"/>
      <c r="IT17" s="209"/>
      <c r="IU17" s="209"/>
      <c r="IV17" s="209"/>
    </row>
    <row r="18" spans="1:256" hidden="1" x14ac:dyDescent="0.25">
      <c r="A18" s="97"/>
      <c r="B18" s="145"/>
      <c r="C18" s="212"/>
      <c r="D18" s="204"/>
      <c r="E18" s="204"/>
      <c r="F18" s="204"/>
      <c r="G18" s="204"/>
      <c r="H18" s="204"/>
      <c r="I18" s="418"/>
      <c r="J18" s="204"/>
      <c r="K18" s="204"/>
      <c r="L18" s="204"/>
      <c r="M18" s="204"/>
      <c r="N18" s="204"/>
      <c r="O18" s="204"/>
      <c r="P18" s="204"/>
      <c r="Q18" s="204"/>
      <c r="R18" s="205"/>
      <c r="S18" s="206"/>
      <c r="T18" s="167"/>
      <c r="U18" s="167"/>
      <c r="V18" s="207"/>
      <c r="W18" s="398"/>
      <c r="X18" s="132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208"/>
      <c r="FC18" s="106"/>
      <c r="FD18" s="118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209"/>
      <c r="GZ18" s="209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209"/>
      <c r="IS18" s="106"/>
      <c r="IT18" s="209"/>
      <c r="IU18" s="209"/>
      <c r="IV18" s="209"/>
    </row>
    <row r="19" spans="1:256" hidden="1" x14ac:dyDescent="0.25">
      <c r="A19" s="97"/>
      <c r="B19" s="145"/>
      <c r="C19" s="212"/>
      <c r="D19" s="204"/>
      <c r="E19" s="204"/>
      <c r="F19" s="204"/>
      <c r="G19" s="204"/>
      <c r="H19" s="204"/>
      <c r="I19" s="418"/>
      <c r="J19" s="204"/>
      <c r="K19" s="204"/>
      <c r="L19" s="204"/>
      <c r="M19" s="204"/>
      <c r="N19" s="204"/>
      <c r="O19" s="204"/>
      <c r="P19" s="204"/>
      <c r="Q19" s="204"/>
      <c r="R19" s="205"/>
      <c r="S19" s="206"/>
      <c r="T19" s="167"/>
      <c r="U19" s="167"/>
      <c r="V19" s="207"/>
      <c r="W19" s="398"/>
      <c r="X19" s="132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208"/>
      <c r="FC19" s="106"/>
      <c r="FD19" s="118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209"/>
      <c r="GZ19" s="209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209"/>
      <c r="IS19" s="106"/>
      <c r="IT19" s="209"/>
      <c r="IU19" s="209"/>
      <c r="IV19" s="209"/>
    </row>
    <row r="20" spans="1:256" hidden="1" x14ac:dyDescent="0.25">
      <c r="A20" s="97"/>
      <c r="B20" s="145"/>
      <c r="C20" s="212"/>
      <c r="D20" s="204"/>
      <c r="E20" s="204"/>
      <c r="F20" s="204"/>
      <c r="G20" s="204"/>
      <c r="H20" s="204"/>
      <c r="I20" s="418"/>
      <c r="J20" s="204"/>
      <c r="K20" s="204"/>
      <c r="L20" s="204"/>
      <c r="M20" s="204"/>
      <c r="N20" s="204"/>
      <c r="O20" s="204"/>
      <c r="P20" s="204"/>
      <c r="Q20" s="204"/>
      <c r="R20" s="205"/>
      <c r="S20" s="206"/>
      <c r="T20" s="167"/>
      <c r="U20" s="167"/>
      <c r="V20" s="207"/>
      <c r="W20" s="109"/>
      <c r="X20" s="132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208"/>
      <c r="FC20" s="106"/>
      <c r="FD20" s="118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209"/>
      <c r="GZ20" s="209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209"/>
      <c r="IS20" s="106"/>
      <c r="IT20" s="209"/>
      <c r="IU20" s="209"/>
      <c r="IV20" s="209"/>
    </row>
    <row r="21" spans="1:256" hidden="1" x14ac:dyDescent="0.25">
      <c r="A21" s="97"/>
      <c r="B21" s="145"/>
      <c r="C21" s="212"/>
      <c r="D21" s="204"/>
      <c r="E21" s="204"/>
      <c r="F21" s="204"/>
      <c r="G21" s="204"/>
      <c r="H21" s="204"/>
      <c r="I21" s="418"/>
      <c r="J21" s="204"/>
      <c r="K21" s="204"/>
      <c r="L21" s="204"/>
      <c r="M21" s="204"/>
      <c r="N21" s="204"/>
      <c r="O21" s="204"/>
      <c r="P21" s="204"/>
      <c r="Q21" s="204"/>
      <c r="R21" s="205"/>
      <c r="S21" s="206"/>
      <c r="T21" s="167"/>
      <c r="U21" s="167"/>
      <c r="V21" s="207"/>
      <c r="W21" s="133"/>
      <c r="X21" s="132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208"/>
      <c r="FC21" s="106"/>
      <c r="FD21" s="118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209"/>
      <c r="GZ21" s="209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209"/>
      <c r="IS21" s="106"/>
      <c r="IT21" s="209"/>
      <c r="IU21" s="209"/>
      <c r="IV21" s="209"/>
    </row>
    <row r="22" spans="1:256" hidden="1" x14ac:dyDescent="0.25">
      <c r="A22" s="97"/>
      <c r="B22" s="145"/>
      <c r="C22" s="212"/>
      <c r="D22" s="204"/>
      <c r="E22" s="204"/>
      <c r="F22" s="204"/>
      <c r="G22" s="204"/>
      <c r="H22" s="204"/>
      <c r="I22" s="418"/>
      <c r="J22" s="204"/>
      <c r="K22" s="204"/>
      <c r="L22" s="204"/>
      <c r="M22" s="204"/>
      <c r="N22" s="204"/>
      <c r="O22" s="204"/>
      <c r="P22" s="204"/>
      <c r="Q22" s="204"/>
      <c r="R22" s="205"/>
      <c r="S22" s="206"/>
      <c r="T22" s="167"/>
      <c r="U22" s="167"/>
      <c r="V22" s="207"/>
      <c r="W22" s="132"/>
      <c r="X22" s="132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208"/>
      <c r="FC22" s="106"/>
      <c r="FD22" s="118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209"/>
      <c r="GZ22" s="209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209"/>
      <c r="IS22" s="106"/>
      <c r="IT22" s="209"/>
      <c r="IU22" s="209"/>
      <c r="IV22" s="209"/>
    </row>
    <row r="23" spans="1:256" s="76" customFormat="1" hidden="1" x14ac:dyDescent="0.25">
      <c r="A23" s="97"/>
      <c r="B23" s="145"/>
      <c r="C23" s="212"/>
      <c r="D23" s="204"/>
      <c r="E23" s="204"/>
      <c r="F23" s="204"/>
      <c r="G23" s="204"/>
      <c r="H23" s="204"/>
      <c r="I23" s="418"/>
      <c r="J23" s="204"/>
      <c r="K23" s="204"/>
      <c r="L23" s="204"/>
      <c r="M23" s="204"/>
      <c r="N23" s="204"/>
      <c r="O23" s="204"/>
      <c r="P23" s="204"/>
      <c r="Q23" s="204"/>
      <c r="R23" s="205"/>
      <c r="S23" s="206"/>
      <c r="T23" s="167"/>
      <c r="U23" s="167"/>
      <c r="V23" s="207"/>
      <c r="W23" s="132"/>
      <c r="X23" s="132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9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208"/>
      <c r="FC23" s="106"/>
      <c r="FD23" s="118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20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  <c r="IV23" s="106"/>
    </row>
    <row r="24" spans="1:256" s="109" customFormat="1" x14ac:dyDescent="0.25">
      <c r="A24" s="380" t="s">
        <v>157</v>
      </c>
      <c r="B24" s="382" t="s">
        <v>158</v>
      </c>
      <c r="C24" s="180">
        <f t="shared" ref="C24:V24" si="2">SUM(C25:C26)</f>
        <v>11</v>
      </c>
      <c r="D24" s="168">
        <f t="shared" si="2"/>
        <v>3</v>
      </c>
      <c r="E24" s="168">
        <f t="shared" si="2"/>
        <v>1</v>
      </c>
      <c r="F24" s="168">
        <f t="shared" si="2"/>
        <v>2</v>
      </c>
      <c r="G24" s="168">
        <f t="shared" si="2"/>
        <v>8</v>
      </c>
      <c r="H24" s="168">
        <f t="shared" si="2"/>
        <v>0</v>
      </c>
      <c r="I24" s="419">
        <f t="shared" si="2"/>
        <v>305</v>
      </c>
      <c r="J24" s="168">
        <f t="shared" si="2"/>
        <v>29.625</v>
      </c>
      <c r="K24" s="168">
        <f t="shared" si="2"/>
        <v>7.7450980392156863</v>
      </c>
      <c r="L24" s="168">
        <f t="shared" si="2"/>
        <v>20</v>
      </c>
      <c r="M24" s="168">
        <f t="shared" si="2"/>
        <v>17</v>
      </c>
      <c r="N24" s="168">
        <f t="shared" si="2"/>
        <v>10</v>
      </c>
      <c r="O24" s="168">
        <f t="shared" si="2"/>
        <v>10</v>
      </c>
      <c r="P24" s="168">
        <f t="shared" si="2"/>
        <v>0</v>
      </c>
      <c r="Q24" s="168">
        <f t="shared" si="2"/>
        <v>0</v>
      </c>
      <c r="R24" s="172">
        <f t="shared" si="2"/>
        <v>0</v>
      </c>
      <c r="S24" s="173">
        <f t="shared" si="2"/>
        <v>0</v>
      </c>
      <c r="T24" s="174">
        <f t="shared" si="2"/>
        <v>0</v>
      </c>
      <c r="U24" s="174">
        <f t="shared" si="2"/>
        <v>0</v>
      </c>
      <c r="V24" s="184">
        <f t="shared" si="2"/>
        <v>0</v>
      </c>
      <c r="X24" s="170"/>
      <c r="FB24" s="171"/>
      <c r="FD24" s="121"/>
    </row>
    <row r="25" spans="1:256" s="109" customFormat="1" x14ac:dyDescent="0.25">
      <c r="A25" s="381" t="s">
        <v>117</v>
      </c>
      <c r="B25" s="146" t="s">
        <v>114</v>
      </c>
      <c r="C25" s="185">
        <f>'U.E. ALZIRA'!C11</f>
        <v>8</v>
      </c>
      <c r="D25" s="186">
        <f>'U.E. ALZIRA'!D11</f>
        <v>2</v>
      </c>
      <c r="E25" s="186">
        <f>'U.E. ALZIRA'!E11</f>
        <v>1</v>
      </c>
      <c r="F25" s="186">
        <f>'U.E. ALZIRA'!F11</f>
        <v>1</v>
      </c>
      <c r="G25" s="186">
        <f>'U.E. ALZIRA'!G11</f>
        <v>6</v>
      </c>
      <c r="H25" s="186">
        <f>'U.E. ALZIRA'!H11</f>
        <v>0</v>
      </c>
      <c r="I25" s="420">
        <f>'U.E. ALZIRA'!I11</f>
        <v>237</v>
      </c>
      <c r="J25" s="186">
        <f>'U.E. ALZIRA'!J11</f>
        <v>29.625</v>
      </c>
      <c r="K25" s="186">
        <f>'U.E. ALZIRA'!K11</f>
        <v>7.7450980392156863</v>
      </c>
      <c r="L25" s="186">
        <f>'U.E. ALZIRA'!L11</f>
        <v>20</v>
      </c>
      <c r="M25" s="186">
        <f>'U.E. ALZIRA'!M11</f>
        <v>11</v>
      </c>
      <c r="N25" s="186">
        <f>'U.E. ALZIRA'!N11</f>
        <v>9</v>
      </c>
      <c r="O25" s="186">
        <f>'U.E. ALZIRA'!O11</f>
        <v>9</v>
      </c>
      <c r="P25" s="186">
        <f>'U.E. ALZIRA'!P11</f>
        <v>0</v>
      </c>
      <c r="Q25" s="186">
        <f>'U.E. ALZIRA'!Q11</f>
        <v>0</v>
      </c>
      <c r="R25" s="210">
        <f>'U.E. ALZIRA'!R11</f>
        <v>0</v>
      </c>
      <c r="S25" s="211">
        <f>'U.E. ALZIRA'!S11</f>
        <v>0</v>
      </c>
      <c r="T25" s="127">
        <f>'U.E. ALZIRA'!T11</f>
        <v>0</v>
      </c>
      <c r="U25" s="127">
        <f>'U.E. ALZIRA'!U11</f>
        <v>0</v>
      </c>
      <c r="V25" s="213">
        <f>'U.E. ALZIRA'!V11</f>
        <v>0</v>
      </c>
      <c r="X25" s="170"/>
      <c r="FB25" s="171"/>
      <c r="FD25" s="121"/>
    </row>
    <row r="26" spans="1:256" s="84" customFormat="1" x14ac:dyDescent="0.25">
      <c r="A26" s="381" t="s">
        <v>117</v>
      </c>
      <c r="B26" s="146" t="s">
        <v>83</v>
      </c>
      <c r="C26" s="185">
        <v>3</v>
      </c>
      <c r="D26" s="186">
        <v>1</v>
      </c>
      <c r="E26" s="186">
        <v>0</v>
      </c>
      <c r="F26" s="186">
        <v>1</v>
      </c>
      <c r="G26" s="186">
        <v>2</v>
      </c>
      <c r="H26" s="186">
        <v>0</v>
      </c>
      <c r="I26" s="420">
        <v>68</v>
      </c>
      <c r="J26" s="186"/>
      <c r="K26" s="186"/>
      <c r="L26" s="186" t="s">
        <v>159</v>
      </c>
      <c r="M26" s="186">
        <v>6</v>
      </c>
      <c r="N26" s="186">
        <v>1</v>
      </c>
      <c r="O26" s="186">
        <v>1</v>
      </c>
      <c r="P26" s="186">
        <v>0</v>
      </c>
      <c r="Q26" s="186">
        <v>0</v>
      </c>
      <c r="R26" s="210">
        <v>0</v>
      </c>
      <c r="S26" s="211">
        <v>0</v>
      </c>
      <c r="T26" s="127">
        <v>0</v>
      </c>
      <c r="U26" s="127">
        <v>0</v>
      </c>
      <c r="V26" s="213">
        <v>0</v>
      </c>
      <c r="W26" s="109"/>
      <c r="X26" s="170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71"/>
      <c r="FC26" s="109"/>
      <c r="FD26" s="121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S26" s="109"/>
    </row>
    <row r="27" spans="1:256" s="84" customFormat="1" x14ac:dyDescent="0.25">
      <c r="A27" s="380" t="s">
        <v>163</v>
      </c>
      <c r="B27" s="382" t="s">
        <v>24</v>
      </c>
      <c r="C27" s="180">
        <f>'U.E. ALZIRA'!C12</f>
        <v>31</v>
      </c>
      <c r="D27" s="168">
        <f>'U.E. ALZIRA'!D12</f>
        <v>29</v>
      </c>
      <c r="E27" s="168">
        <f>'U.E. ALZIRA'!E12</f>
        <v>26</v>
      </c>
      <c r="F27" s="168">
        <f>'U.E. ALZIRA'!F12</f>
        <v>3</v>
      </c>
      <c r="G27" s="168">
        <f>'U.E. ALZIRA'!G12</f>
        <v>2</v>
      </c>
      <c r="H27" s="168">
        <f>'U.E. ALZIRA'!H12</f>
        <v>1</v>
      </c>
      <c r="I27" s="419">
        <f>'U.E. ALZIRA'!I12</f>
        <v>2601</v>
      </c>
      <c r="J27" s="168">
        <f>'U.E. ALZIRA'!J12</f>
        <v>83.903225806451616</v>
      </c>
      <c r="K27" s="168">
        <f>'U.E. ALZIRA'!K12</f>
        <v>85</v>
      </c>
      <c r="L27" s="168">
        <f>'U.E. ALZIRA'!L12</f>
        <v>34</v>
      </c>
      <c r="M27" s="168">
        <f>'U.E. ALZIRA'!M12</f>
        <v>32</v>
      </c>
      <c r="N27" s="168">
        <f>'U.E. ALZIRA'!N12</f>
        <v>3</v>
      </c>
      <c r="O27" s="168">
        <f>'U.E. ALZIRA'!O12</f>
        <v>2</v>
      </c>
      <c r="P27" s="168">
        <f>'U.E. ALZIRA'!P12</f>
        <v>0</v>
      </c>
      <c r="Q27" s="168">
        <f>'U.E. ALZIRA'!Q12</f>
        <v>1</v>
      </c>
      <c r="R27" s="172">
        <f>'U.E. ALZIRA'!R12</f>
        <v>9</v>
      </c>
      <c r="S27" s="173">
        <f>'U.E. ALZIRA'!S12</f>
        <v>0</v>
      </c>
      <c r="T27" s="174">
        <f>'U.E. ALZIRA'!T12</f>
        <v>0</v>
      </c>
      <c r="U27" s="174">
        <f>'U.E. ALZIRA'!U12</f>
        <v>0</v>
      </c>
      <c r="V27" s="184">
        <f>'U.E. ALZIRA'!V12</f>
        <v>0</v>
      </c>
      <c r="W27" s="109"/>
      <c r="X27" s="170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71"/>
      <c r="FC27" s="109"/>
      <c r="FD27" s="121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S27" s="109"/>
    </row>
    <row r="28" spans="1:256" s="84" customFormat="1" x14ac:dyDescent="0.25">
      <c r="A28" s="380" t="s">
        <v>164</v>
      </c>
      <c r="B28" s="382" t="s">
        <v>167</v>
      </c>
      <c r="C28" s="180">
        <f t="shared" ref="C28:V28" si="3">SUM(C29:C30)</f>
        <v>19</v>
      </c>
      <c r="D28" s="168">
        <f t="shared" si="3"/>
        <v>13</v>
      </c>
      <c r="E28" s="168">
        <f t="shared" si="3"/>
        <v>9</v>
      </c>
      <c r="F28" s="168">
        <f t="shared" si="3"/>
        <v>4</v>
      </c>
      <c r="G28" s="168">
        <f t="shared" si="3"/>
        <v>6</v>
      </c>
      <c r="H28" s="168">
        <f t="shared" si="3"/>
        <v>0</v>
      </c>
      <c r="I28" s="419">
        <f t="shared" si="3"/>
        <v>1094</v>
      </c>
      <c r="J28" s="168">
        <f t="shared" si="3"/>
        <v>44.363636363636367</v>
      </c>
      <c r="K28" s="168">
        <f t="shared" si="3"/>
        <v>15.947712418300654</v>
      </c>
      <c r="L28" s="168">
        <f t="shared" si="3"/>
        <v>32</v>
      </c>
      <c r="M28" s="168">
        <f t="shared" si="3"/>
        <v>21</v>
      </c>
      <c r="N28" s="168">
        <f t="shared" si="3"/>
        <v>13</v>
      </c>
      <c r="O28" s="168">
        <f t="shared" si="3"/>
        <v>2</v>
      </c>
      <c r="P28" s="168">
        <f t="shared" si="3"/>
        <v>11</v>
      </c>
      <c r="Q28" s="168">
        <f t="shared" si="3"/>
        <v>0</v>
      </c>
      <c r="R28" s="172">
        <f t="shared" si="3"/>
        <v>4</v>
      </c>
      <c r="S28" s="173">
        <f t="shared" si="3"/>
        <v>0</v>
      </c>
      <c r="T28" s="174">
        <f t="shared" si="3"/>
        <v>0</v>
      </c>
      <c r="U28" s="174">
        <f t="shared" si="3"/>
        <v>0</v>
      </c>
      <c r="V28" s="184">
        <f t="shared" si="3"/>
        <v>0</v>
      </c>
      <c r="W28" s="442" t="s">
        <v>112</v>
      </c>
      <c r="X28" s="170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1"/>
      <c r="BA28" s="441"/>
      <c r="BB28" s="441"/>
      <c r="BC28" s="441"/>
      <c r="BD28" s="441"/>
      <c r="BE28" s="441"/>
      <c r="BF28" s="441"/>
      <c r="BG28" s="441"/>
      <c r="BH28" s="441"/>
      <c r="BI28" s="441"/>
      <c r="BJ28" s="441"/>
      <c r="BK28" s="441"/>
      <c r="BL28" s="441"/>
      <c r="BM28" s="441"/>
      <c r="BN28" s="441"/>
      <c r="BO28" s="441"/>
      <c r="BP28" s="441"/>
      <c r="BQ28" s="441"/>
      <c r="BR28" s="441"/>
      <c r="BS28" s="441"/>
      <c r="BT28" s="441"/>
      <c r="BU28" s="441"/>
      <c r="BV28" s="441"/>
      <c r="BW28" s="441"/>
      <c r="BX28" s="441"/>
      <c r="BY28" s="441"/>
      <c r="BZ28" s="441"/>
      <c r="CA28" s="441"/>
      <c r="CB28" s="441"/>
      <c r="CC28" s="441"/>
      <c r="CD28" s="441"/>
      <c r="CE28" s="441"/>
      <c r="CF28" s="441"/>
      <c r="CG28" s="441"/>
      <c r="CH28" s="441"/>
      <c r="CI28" s="441"/>
      <c r="CJ28" s="441"/>
      <c r="CK28" s="441"/>
      <c r="CL28" s="441"/>
      <c r="CM28" s="441"/>
      <c r="CN28" s="441"/>
      <c r="CO28" s="441"/>
      <c r="CP28" s="441"/>
      <c r="CQ28" s="441"/>
      <c r="CR28" s="441"/>
      <c r="CS28" s="441"/>
      <c r="CT28" s="441"/>
      <c r="CU28" s="441"/>
      <c r="CV28" s="441"/>
      <c r="CW28" s="441"/>
      <c r="CX28" s="441"/>
      <c r="CY28" s="441"/>
      <c r="CZ28" s="441"/>
      <c r="DA28" s="441"/>
      <c r="DB28" s="441"/>
      <c r="DC28" s="441"/>
      <c r="DD28" s="441"/>
      <c r="DE28" s="441"/>
      <c r="DF28" s="441"/>
      <c r="DG28" s="441"/>
      <c r="DH28" s="441"/>
      <c r="DI28" s="441"/>
      <c r="DJ28" s="441"/>
      <c r="DK28" s="441"/>
      <c r="DL28" s="441"/>
      <c r="DM28" s="441"/>
      <c r="DN28" s="441"/>
      <c r="DO28" s="441"/>
      <c r="DP28" s="441"/>
      <c r="DQ28" s="441"/>
      <c r="DR28" s="441"/>
      <c r="DS28" s="441"/>
      <c r="DT28" s="441"/>
      <c r="DU28" s="441"/>
      <c r="DV28" s="441"/>
      <c r="DW28" s="441"/>
      <c r="DX28" s="441"/>
      <c r="DY28" s="441"/>
      <c r="DZ28" s="441"/>
      <c r="EA28" s="441"/>
      <c r="EB28" s="441"/>
      <c r="EC28" s="441"/>
      <c r="ED28" s="441"/>
      <c r="EE28" s="441"/>
      <c r="EF28" s="441"/>
      <c r="EG28" s="441"/>
      <c r="EH28" s="441"/>
      <c r="EI28" s="441"/>
      <c r="EJ28" s="441"/>
      <c r="EK28" s="441"/>
      <c r="EL28" s="441"/>
      <c r="EM28" s="441"/>
      <c r="EN28" s="441"/>
      <c r="EO28" s="441"/>
      <c r="EP28" s="441"/>
      <c r="EQ28" s="441"/>
      <c r="ER28" s="441"/>
      <c r="ES28" s="441"/>
      <c r="ET28" s="441"/>
      <c r="EU28" s="441"/>
      <c r="EV28" s="441"/>
      <c r="EW28" s="441"/>
      <c r="EX28" s="441"/>
      <c r="EY28" s="441"/>
      <c r="EZ28" s="441"/>
      <c r="FA28" s="441"/>
      <c r="FB28" s="171"/>
      <c r="FC28" s="441"/>
      <c r="FD28" s="121"/>
      <c r="FE28" s="441"/>
      <c r="FF28" s="441"/>
      <c r="FG28" s="441"/>
      <c r="FH28" s="441"/>
      <c r="FI28" s="441"/>
      <c r="FJ28" s="441"/>
      <c r="FK28" s="441"/>
      <c r="FL28" s="441"/>
      <c r="FM28" s="441"/>
      <c r="FN28" s="441"/>
      <c r="FO28" s="441"/>
      <c r="FP28" s="441"/>
      <c r="FQ28" s="441"/>
      <c r="FR28" s="441"/>
      <c r="FS28" s="441"/>
      <c r="FT28" s="441"/>
      <c r="FU28" s="441"/>
      <c r="FV28" s="441"/>
      <c r="FW28" s="441"/>
      <c r="FX28" s="441"/>
      <c r="FY28" s="441"/>
      <c r="FZ28" s="441"/>
      <c r="GA28" s="441"/>
      <c r="GB28" s="441"/>
      <c r="GC28" s="441"/>
      <c r="GD28" s="441"/>
      <c r="GE28" s="441"/>
      <c r="GF28" s="441"/>
      <c r="GG28" s="441"/>
      <c r="GH28" s="441"/>
      <c r="GI28" s="441"/>
      <c r="GJ28" s="441"/>
      <c r="GK28" s="441"/>
      <c r="GL28" s="441"/>
      <c r="GM28" s="441"/>
      <c r="GN28" s="441"/>
      <c r="GO28" s="441"/>
      <c r="GP28" s="441"/>
      <c r="GQ28" s="441"/>
      <c r="GR28" s="441"/>
      <c r="GS28" s="441"/>
      <c r="GT28" s="441"/>
      <c r="GU28" s="441"/>
      <c r="GV28" s="441"/>
      <c r="GW28" s="441"/>
      <c r="GX28" s="441"/>
      <c r="HA28" s="441"/>
      <c r="HB28" s="441"/>
      <c r="HC28" s="441"/>
      <c r="HD28" s="441"/>
      <c r="HE28" s="441"/>
      <c r="HF28" s="441"/>
      <c r="HG28" s="441"/>
      <c r="HH28" s="441"/>
      <c r="HI28" s="441"/>
      <c r="HJ28" s="441"/>
      <c r="HK28" s="441"/>
      <c r="HL28" s="441"/>
      <c r="HM28" s="441"/>
      <c r="HN28" s="441"/>
      <c r="HO28" s="441"/>
      <c r="HP28" s="441"/>
      <c r="HQ28" s="441"/>
      <c r="HR28" s="441"/>
      <c r="HS28" s="441"/>
      <c r="HT28" s="441"/>
      <c r="HU28" s="441"/>
      <c r="HV28" s="441"/>
      <c r="HW28" s="441"/>
      <c r="HX28" s="441"/>
      <c r="HY28" s="441"/>
      <c r="HZ28" s="441"/>
      <c r="IA28" s="441"/>
      <c r="IB28" s="441"/>
      <c r="IC28" s="441"/>
      <c r="ID28" s="441"/>
      <c r="IE28" s="441"/>
      <c r="IF28" s="441"/>
      <c r="IG28" s="441"/>
      <c r="IH28" s="441"/>
      <c r="II28" s="441"/>
      <c r="IJ28" s="441"/>
      <c r="IK28" s="441"/>
      <c r="IL28" s="441"/>
      <c r="IM28" s="441"/>
      <c r="IN28" s="441"/>
      <c r="IO28" s="441"/>
      <c r="IP28" s="441"/>
      <c r="IQ28" s="441"/>
      <c r="IS28" s="441"/>
    </row>
    <row r="29" spans="1:256" s="84" customFormat="1" x14ac:dyDescent="0.25">
      <c r="A29" s="381" t="s">
        <v>118</v>
      </c>
      <c r="B29" s="178" t="s">
        <v>114</v>
      </c>
      <c r="C29" s="185">
        <f>'U.E. ALZIRA'!C13</f>
        <v>11</v>
      </c>
      <c r="D29" s="186">
        <f>'U.E. ALZIRA'!D13</f>
        <v>5</v>
      </c>
      <c r="E29" s="186">
        <f>'U.E. ALZIRA'!E13</f>
        <v>3</v>
      </c>
      <c r="F29" s="186">
        <f>'U.E. ALZIRA'!F13</f>
        <v>2</v>
      </c>
      <c r="G29" s="186">
        <f>'U.E. ALZIRA'!G13</f>
        <v>6</v>
      </c>
      <c r="H29" s="186">
        <f>'U.E. ALZIRA'!H13</f>
        <v>0</v>
      </c>
      <c r="I29" s="420">
        <f>'U.E. ALZIRA'!I13</f>
        <v>488</v>
      </c>
      <c r="J29" s="186">
        <f>'U.E. ALZIRA'!J13</f>
        <v>44.363636363636367</v>
      </c>
      <c r="K29" s="186">
        <f>'U.E. ALZIRA'!K13</f>
        <v>15.947712418300654</v>
      </c>
      <c r="L29" s="186">
        <f>'U.E. ALZIRA'!L13</f>
        <v>18</v>
      </c>
      <c r="M29" s="186">
        <f>'U.E. ALZIRA'!M13</f>
        <v>13</v>
      </c>
      <c r="N29" s="186">
        <f>'U.E. ALZIRA'!N13</f>
        <v>5</v>
      </c>
      <c r="O29" s="186">
        <f>'U.E. ALZIRA'!O13</f>
        <v>2</v>
      </c>
      <c r="P29" s="186">
        <f>'U.E. ALZIRA'!P13</f>
        <v>3</v>
      </c>
      <c r="Q29" s="186">
        <f>'U.E. ALZIRA'!Q13</f>
        <v>0</v>
      </c>
      <c r="R29" s="210">
        <f>'U.E. ALZIRA'!R13</f>
        <v>2</v>
      </c>
      <c r="S29" s="211">
        <f>'U.E. ALZIRA'!S13</f>
        <v>0</v>
      </c>
      <c r="T29" s="127">
        <f>'U.E. ALZIRA'!T13</f>
        <v>0</v>
      </c>
      <c r="U29" s="127">
        <f>'U.E. ALZIRA'!U13</f>
        <v>0</v>
      </c>
      <c r="V29" s="213">
        <f>'U.E. ALZIRA'!V13</f>
        <v>0</v>
      </c>
      <c r="W29" s="441"/>
      <c r="X29" s="170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  <c r="BD29" s="441"/>
      <c r="BE29" s="441"/>
      <c r="BF29" s="441"/>
      <c r="BG29" s="441"/>
      <c r="BH29" s="441"/>
      <c r="BI29" s="441"/>
      <c r="BJ29" s="441"/>
      <c r="BK29" s="441"/>
      <c r="BL29" s="441"/>
      <c r="BM29" s="441"/>
      <c r="BN29" s="441"/>
      <c r="BO29" s="441"/>
      <c r="BP29" s="441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1"/>
      <c r="CC29" s="441"/>
      <c r="CD29" s="441"/>
      <c r="CE29" s="441"/>
      <c r="CF29" s="441"/>
      <c r="CG29" s="441"/>
      <c r="CH29" s="441"/>
      <c r="CI29" s="441"/>
      <c r="CJ29" s="441"/>
      <c r="CK29" s="441"/>
      <c r="CL29" s="441"/>
      <c r="CM29" s="441"/>
      <c r="CN29" s="441"/>
      <c r="CO29" s="441"/>
      <c r="CP29" s="441"/>
      <c r="CQ29" s="441"/>
      <c r="CR29" s="441"/>
      <c r="CS29" s="441"/>
      <c r="CT29" s="441"/>
      <c r="CU29" s="441"/>
      <c r="CV29" s="441"/>
      <c r="CW29" s="441"/>
      <c r="CX29" s="441"/>
      <c r="CY29" s="441"/>
      <c r="CZ29" s="441"/>
      <c r="DA29" s="441"/>
      <c r="DB29" s="441"/>
      <c r="DC29" s="441"/>
      <c r="DD29" s="441"/>
      <c r="DE29" s="441"/>
      <c r="DF29" s="441"/>
      <c r="DG29" s="441"/>
      <c r="DH29" s="441"/>
      <c r="DI29" s="441"/>
      <c r="DJ29" s="441"/>
      <c r="DK29" s="441"/>
      <c r="DL29" s="441"/>
      <c r="DM29" s="441"/>
      <c r="DN29" s="441"/>
      <c r="DO29" s="441"/>
      <c r="DP29" s="441"/>
      <c r="DQ29" s="441"/>
      <c r="DR29" s="441"/>
      <c r="DS29" s="441"/>
      <c r="DT29" s="441"/>
      <c r="DU29" s="441"/>
      <c r="DV29" s="441"/>
      <c r="DW29" s="441"/>
      <c r="DX29" s="441"/>
      <c r="DY29" s="441"/>
      <c r="DZ29" s="441"/>
      <c r="EA29" s="441"/>
      <c r="EB29" s="441"/>
      <c r="EC29" s="441"/>
      <c r="ED29" s="441"/>
      <c r="EE29" s="441"/>
      <c r="EF29" s="441"/>
      <c r="EG29" s="441"/>
      <c r="EH29" s="441"/>
      <c r="EI29" s="441"/>
      <c r="EJ29" s="441"/>
      <c r="EK29" s="441"/>
      <c r="EL29" s="441"/>
      <c r="EM29" s="441"/>
      <c r="EN29" s="441"/>
      <c r="EO29" s="441"/>
      <c r="EP29" s="441"/>
      <c r="EQ29" s="441"/>
      <c r="ER29" s="441"/>
      <c r="ES29" s="441"/>
      <c r="ET29" s="441"/>
      <c r="EU29" s="441"/>
      <c r="EV29" s="441"/>
      <c r="EW29" s="441"/>
      <c r="EX29" s="441"/>
      <c r="EY29" s="441"/>
      <c r="EZ29" s="441"/>
      <c r="FA29" s="441"/>
      <c r="FB29" s="171"/>
      <c r="FC29" s="441"/>
      <c r="FD29" s="121"/>
      <c r="FE29" s="441"/>
      <c r="FF29" s="441"/>
      <c r="FG29" s="441"/>
      <c r="FH29" s="441"/>
      <c r="FI29" s="441"/>
      <c r="FJ29" s="441"/>
      <c r="FK29" s="441"/>
      <c r="FL29" s="441"/>
      <c r="FM29" s="441"/>
      <c r="FN29" s="441"/>
      <c r="FO29" s="441"/>
      <c r="FP29" s="441"/>
      <c r="FQ29" s="441"/>
      <c r="FR29" s="441"/>
      <c r="FS29" s="441"/>
      <c r="FT29" s="441"/>
      <c r="FU29" s="441"/>
      <c r="FV29" s="441"/>
      <c r="FW29" s="441"/>
      <c r="FX29" s="441"/>
      <c r="FY29" s="441"/>
      <c r="FZ29" s="441"/>
      <c r="GA29" s="441"/>
      <c r="GB29" s="441"/>
      <c r="GC29" s="441"/>
      <c r="GD29" s="441"/>
      <c r="GE29" s="441"/>
      <c r="GF29" s="441"/>
      <c r="GG29" s="441"/>
      <c r="GH29" s="441"/>
      <c r="GI29" s="441"/>
      <c r="GJ29" s="441"/>
      <c r="GK29" s="441"/>
      <c r="GL29" s="441"/>
      <c r="GM29" s="441"/>
      <c r="GN29" s="441"/>
      <c r="GO29" s="441"/>
      <c r="GP29" s="441"/>
      <c r="GQ29" s="441"/>
      <c r="GR29" s="441"/>
      <c r="GS29" s="441"/>
      <c r="GT29" s="441"/>
      <c r="GU29" s="441"/>
      <c r="GV29" s="441"/>
      <c r="GW29" s="441"/>
      <c r="GX29" s="441"/>
      <c r="HA29" s="441"/>
      <c r="HB29" s="441"/>
      <c r="HC29" s="441"/>
      <c r="HD29" s="441"/>
      <c r="HE29" s="441"/>
      <c r="HF29" s="441"/>
      <c r="HG29" s="441"/>
      <c r="HH29" s="441"/>
      <c r="HI29" s="441"/>
      <c r="HJ29" s="441"/>
      <c r="HK29" s="441"/>
      <c r="HL29" s="441"/>
      <c r="HM29" s="441"/>
      <c r="HN29" s="441"/>
      <c r="HO29" s="441"/>
      <c r="HP29" s="441"/>
      <c r="HQ29" s="441"/>
      <c r="HR29" s="441"/>
      <c r="HS29" s="441"/>
      <c r="HT29" s="441"/>
      <c r="HU29" s="441"/>
      <c r="HV29" s="441"/>
      <c r="HW29" s="441"/>
      <c r="HX29" s="441"/>
      <c r="HY29" s="441"/>
      <c r="HZ29" s="441"/>
      <c r="IA29" s="441"/>
      <c r="IB29" s="441"/>
      <c r="IC29" s="441"/>
      <c r="ID29" s="441"/>
      <c r="IE29" s="441"/>
      <c r="IF29" s="441"/>
      <c r="IG29" s="441"/>
      <c r="IH29" s="441"/>
      <c r="II29" s="441"/>
      <c r="IJ29" s="441"/>
      <c r="IK29" s="441"/>
      <c r="IL29" s="441"/>
      <c r="IM29" s="441"/>
      <c r="IN29" s="441"/>
      <c r="IO29" s="441"/>
      <c r="IP29" s="441"/>
      <c r="IQ29" s="441"/>
      <c r="IS29" s="441"/>
    </row>
    <row r="30" spans="1:256" s="84" customFormat="1" x14ac:dyDescent="0.25">
      <c r="A30" s="381" t="s">
        <v>118</v>
      </c>
      <c r="B30" s="178" t="s">
        <v>99</v>
      </c>
      <c r="C30" s="185">
        <v>8</v>
      </c>
      <c r="D30" s="186">
        <v>8</v>
      </c>
      <c r="E30" s="186">
        <v>6</v>
      </c>
      <c r="F30" s="186">
        <v>2</v>
      </c>
      <c r="G30" s="186">
        <v>0</v>
      </c>
      <c r="H30" s="186">
        <v>0</v>
      </c>
      <c r="I30" s="420">
        <v>606</v>
      </c>
      <c r="J30" s="186"/>
      <c r="K30" s="186"/>
      <c r="L30" s="186">
        <v>14</v>
      </c>
      <c r="M30" s="186">
        <v>8</v>
      </c>
      <c r="N30" s="186">
        <v>8</v>
      </c>
      <c r="O30" s="186">
        <v>0</v>
      </c>
      <c r="P30" s="186">
        <v>8</v>
      </c>
      <c r="Q30" s="186">
        <v>0</v>
      </c>
      <c r="R30" s="210">
        <v>2</v>
      </c>
      <c r="S30" s="211">
        <v>0</v>
      </c>
      <c r="T30" s="127">
        <v>0</v>
      </c>
      <c r="U30" s="127">
        <v>0</v>
      </c>
      <c r="V30" s="213">
        <v>0</v>
      </c>
      <c r="W30" s="442"/>
      <c r="X30" s="170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2"/>
      <c r="BK30" s="442"/>
      <c r="BL30" s="442"/>
      <c r="BM30" s="442"/>
      <c r="BN30" s="442"/>
      <c r="BO30" s="442"/>
      <c r="BP30" s="442"/>
      <c r="BQ30" s="442"/>
      <c r="BR30" s="442"/>
      <c r="BS30" s="442"/>
      <c r="BT30" s="442"/>
      <c r="BU30" s="442"/>
      <c r="BV30" s="442"/>
      <c r="BW30" s="442"/>
      <c r="BX30" s="442"/>
      <c r="BY30" s="442"/>
      <c r="BZ30" s="442"/>
      <c r="CA30" s="442"/>
      <c r="CB30" s="442"/>
      <c r="CC30" s="442"/>
      <c r="CD30" s="442"/>
      <c r="CE30" s="442"/>
      <c r="CF30" s="442"/>
      <c r="CG30" s="442"/>
      <c r="CH30" s="442"/>
      <c r="CI30" s="442"/>
      <c r="CJ30" s="442"/>
      <c r="CK30" s="442"/>
      <c r="CL30" s="442"/>
      <c r="CM30" s="442"/>
      <c r="CN30" s="442"/>
      <c r="CO30" s="442"/>
      <c r="CP30" s="442"/>
      <c r="CQ30" s="442"/>
      <c r="CR30" s="442"/>
      <c r="CS30" s="442"/>
      <c r="CT30" s="442"/>
      <c r="CU30" s="442"/>
      <c r="CV30" s="442"/>
      <c r="CW30" s="442"/>
      <c r="CX30" s="442"/>
      <c r="CY30" s="442"/>
      <c r="CZ30" s="442"/>
      <c r="DA30" s="442"/>
      <c r="DB30" s="442"/>
      <c r="DC30" s="442"/>
      <c r="DD30" s="442"/>
      <c r="DE30" s="442"/>
      <c r="DF30" s="442"/>
      <c r="DG30" s="442"/>
      <c r="DH30" s="442"/>
      <c r="DI30" s="442"/>
      <c r="DJ30" s="442"/>
      <c r="DK30" s="442"/>
      <c r="DL30" s="442"/>
      <c r="DM30" s="442"/>
      <c r="DN30" s="442"/>
      <c r="DO30" s="442"/>
      <c r="DP30" s="442"/>
      <c r="DQ30" s="442"/>
      <c r="DR30" s="442"/>
      <c r="DS30" s="442"/>
      <c r="DT30" s="442"/>
      <c r="DU30" s="442"/>
      <c r="DV30" s="442"/>
      <c r="DW30" s="442"/>
      <c r="DX30" s="442"/>
      <c r="DY30" s="442"/>
      <c r="DZ30" s="442"/>
      <c r="EA30" s="442"/>
      <c r="EB30" s="442"/>
      <c r="EC30" s="442"/>
      <c r="ED30" s="442"/>
      <c r="EE30" s="442"/>
      <c r="EF30" s="442"/>
      <c r="EG30" s="442"/>
      <c r="EH30" s="442"/>
      <c r="EI30" s="442"/>
      <c r="EJ30" s="442"/>
      <c r="EK30" s="442"/>
      <c r="EL30" s="442"/>
      <c r="EM30" s="442"/>
      <c r="EN30" s="442"/>
      <c r="EO30" s="442"/>
      <c r="EP30" s="442"/>
      <c r="EQ30" s="442"/>
      <c r="ER30" s="442"/>
      <c r="ES30" s="442"/>
      <c r="ET30" s="442"/>
      <c r="EU30" s="442"/>
      <c r="EV30" s="442"/>
      <c r="EW30" s="442"/>
      <c r="EX30" s="442"/>
      <c r="EY30" s="442"/>
      <c r="EZ30" s="442"/>
      <c r="FA30" s="442"/>
      <c r="FB30" s="171"/>
      <c r="FC30" s="442"/>
      <c r="FD30" s="121"/>
      <c r="FE30" s="442"/>
      <c r="FF30" s="442"/>
      <c r="FG30" s="442"/>
      <c r="FH30" s="442"/>
      <c r="FI30" s="442"/>
      <c r="FJ30" s="442"/>
      <c r="FK30" s="442"/>
      <c r="FL30" s="442"/>
      <c r="FM30" s="442"/>
      <c r="FN30" s="442"/>
      <c r="FO30" s="442"/>
      <c r="FP30" s="442"/>
      <c r="FQ30" s="442"/>
      <c r="FR30" s="442"/>
      <c r="FS30" s="442"/>
      <c r="FT30" s="442"/>
      <c r="FU30" s="442"/>
      <c r="FV30" s="442"/>
      <c r="FW30" s="442"/>
      <c r="FX30" s="442"/>
      <c r="FY30" s="442"/>
      <c r="FZ30" s="442"/>
      <c r="GA30" s="442"/>
      <c r="GB30" s="442"/>
      <c r="GC30" s="442"/>
      <c r="GD30" s="442"/>
      <c r="GE30" s="442"/>
      <c r="GF30" s="442"/>
      <c r="GG30" s="442"/>
      <c r="GH30" s="442"/>
      <c r="GI30" s="442"/>
      <c r="GJ30" s="442"/>
      <c r="GK30" s="442"/>
      <c r="GL30" s="442"/>
      <c r="GM30" s="442"/>
      <c r="GN30" s="442"/>
      <c r="GO30" s="442"/>
      <c r="GP30" s="442"/>
      <c r="GQ30" s="442"/>
      <c r="GR30" s="442"/>
      <c r="GS30" s="442"/>
      <c r="GT30" s="442"/>
      <c r="GU30" s="442"/>
      <c r="GV30" s="442"/>
      <c r="GW30" s="442"/>
      <c r="GX30" s="442"/>
      <c r="HA30" s="442"/>
      <c r="HB30" s="442"/>
      <c r="HC30" s="442"/>
      <c r="HD30" s="442"/>
      <c r="HE30" s="442"/>
      <c r="HF30" s="442"/>
      <c r="HG30" s="442"/>
      <c r="HH30" s="442"/>
      <c r="HI30" s="442"/>
      <c r="HJ30" s="442"/>
      <c r="HK30" s="442"/>
      <c r="HL30" s="442"/>
      <c r="HM30" s="442"/>
      <c r="HN30" s="442"/>
      <c r="HO30" s="442"/>
      <c r="HP30" s="442"/>
      <c r="HQ30" s="442"/>
      <c r="HR30" s="442"/>
      <c r="HS30" s="442"/>
      <c r="HT30" s="442"/>
      <c r="HU30" s="442"/>
      <c r="HV30" s="442"/>
      <c r="HW30" s="442"/>
      <c r="HX30" s="442"/>
      <c r="HY30" s="442"/>
      <c r="HZ30" s="442"/>
      <c r="IA30" s="442"/>
      <c r="IB30" s="442"/>
      <c r="IC30" s="442"/>
      <c r="ID30" s="442"/>
      <c r="IE30" s="442"/>
      <c r="IF30" s="442"/>
      <c r="IG30" s="442"/>
      <c r="IH30" s="442"/>
      <c r="II30" s="442"/>
      <c r="IJ30" s="442"/>
      <c r="IK30" s="442"/>
      <c r="IL30" s="442"/>
      <c r="IM30" s="442"/>
      <c r="IN30" s="442"/>
      <c r="IO30" s="442"/>
      <c r="IP30" s="442"/>
      <c r="IQ30" s="442"/>
      <c r="IS30" s="442"/>
    </row>
    <row r="31" spans="1:256" s="84" customFormat="1" x14ac:dyDescent="0.25">
      <c r="A31" s="380" t="s">
        <v>165</v>
      </c>
      <c r="B31" s="382" t="s">
        <v>166</v>
      </c>
      <c r="C31" s="180">
        <f>'U.E. ALZIRA'!C14</f>
        <v>29</v>
      </c>
      <c r="D31" s="168">
        <f>'U.E. ALZIRA'!D14</f>
        <v>29</v>
      </c>
      <c r="E31" s="168">
        <f>'U.E. ALZIRA'!E14</f>
        <v>16</v>
      </c>
      <c r="F31" s="168">
        <f>'U.E. ALZIRA'!F14</f>
        <v>12</v>
      </c>
      <c r="G31" s="168">
        <f>'U.E. ALZIRA'!G14</f>
        <v>0</v>
      </c>
      <c r="H31" s="168">
        <f>'U.E. ALZIRA'!H14</f>
        <v>3</v>
      </c>
      <c r="I31" s="419">
        <f>'U.E. ALZIRA'!I14</f>
        <v>2371</v>
      </c>
      <c r="J31" s="168">
        <f>'U.E. ALZIRA'!J14</f>
        <v>81.758620689655174</v>
      </c>
      <c r="K31" s="168">
        <f>'U.E. ALZIRA'!K14</f>
        <v>77.48366013071896</v>
      </c>
      <c r="L31" s="168">
        <f>'U.E. ALZIRA'!L14</f>
        <v>34</v>
      </c>
      <c r="M31" s="168">
        <f>'U.E. ALZIRA'!M14</f>
        <v>29</v>
      </c>
      <c r="N31" s="168">
        <f>'U.E. ALZIRA'!N14</f>
        <v>6</v>
      </c>
      <c r="O31" s="168">
        <f>'U.E. ALZIRA'!O14</f>
        <v>0</v>
      </c>
      <c r="P31" s="168">
        <f>'U.E. ALZIRA'!P14</f>
        <v>3</v>
      </c>
      <c r="Q31" s="168">
        <f>'U.E. ALZIRA'!Q14</f>
        <v>3</v>
      </c>
      <c r="R31" s="172">
        <f>'U.E. ALZIRA'!R14</f>
        <v>10</v>
      </c>
      <c r="S31" s="173">
        <f>'U.E. ALZIRA'!S14</f>
        <v>0</v>
      </c>
      <c r="T31" s="174">
        <f>'U.E. ALZIRA'!T14</f>
        <v>1</v>
      </c>
      <c r="U31" s="174">
        <f>'U.E. ALZIRA'!U14</f>
        <v>1</v>
      </c>
      <c r="V31" s="184">
        <f>'U.E. ALZIRA'!V14</f>
        <v>1</v>
      </c>
      <c r="W31" s="441"/>
      <c r="X31" s="170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441"/>
      <c r="AS31" s="441"/>
      <c r="AT31" s="441"/>
      <c r="AU31" s="441"/>
      <c r="AV31" s="441"/>
      <c r="AW31" s="441"/>
      <c r="AX31" s="441"/>
      <c r="AY31" s="441"/>
      <c r="AZ31" s="441"/>
      <c r="BA31" s="441"/>
      <c r="BB31" s="441"/>
      <c r="BC31" s="441"/>
      <c r="BD31" s="441"/>
      <c r="BE31" s="441"/>
      <c r="BF31" s="441"/>
      <c r="BG31" s="441"/>
      <c r="BH31" s="441"/>
      <c r="BI31" s="441"/>
      <c r="BJ31" s="441"/>
      <c r="BK31" s="441"/>
      <c r="BL31" s="441"/>
      <c r="BM31" s="441"/>
      <c r="BN31" s="441"/>
      <c r="BO31" s="441"/>
      <c r="BP31" s="441"/>
      <c r="BQ31" s="441"/>
      <c r="BR31" s="441"/>
      <c r="BS31" s="441"/>
      <c r="BT31" s="441"/>
      <c r="BU31" s="441"/>
      <c r="BV31" s="441"/>
      <c r="BW31" s="441"/>
      <c r="BX31" s="441"/>
      <c r="BY31" s="441"/>
      <c r="BZ31" s="441"/>
      <c r="CA31" s="441"/>
      <c r="CB31" s="441"/>
      <c r="CC31" s="441"/>
      <c r="CD31" s="441"/>
      <c r="CE31" s="441"/>
      <c r="CF31" s="441"/>
      <c r="CG31" s="441"/>
      <c r="CH31" s="441"/>
      <c r="CI31" s="441"/>
      <c r="CJ31" s="441"/>
      <c r="CK31" s="441"/>
      <c r="CL31" s="441"/>
      <c r="CM31" s="441"/>
      <c r="CN31" s="441"/>
      <c r="CO31" s="441"/>
      <c r="CP31" s="441"/>
      <c r="CQ31" s="441"/>
      <c r="CR31" s="441"/>
      <c r="CS31" s="441"/>
      <c r="CT31" s="441"/>
      <c r="CU31" s="441"/>
      <c r="CV31" s="441"/>
      <c r="CW31" s="441"/>
      <c r="CX31" s="441"/>
      <c r="CY31" s="441"/>
      <c r="CZ31" s="441"/>
      <c r="DA31" s="441"/>
      <c r="DB31" s="441"/>
      <c r="DC31" s="441"/>
      <c r="DD31" s="441"/>
      <c r="DE31" s="441"/>
      <c r="DF31" s="441"/>
      <c r="DG31" s="441"/>
      <c r="DH31" s="441"/>
      <c r="DI31" s="441"/>
      <c r="DJ31" s="441"/>
      <c r="DK31" s="441"/>
      <c r="DL31" s="441"/>
      <c r="DM31" s="441"/>
      <c r="DN31" s="441"/>
      <c r="DO31" s="441"/>
      <c r="DP31" s="441"/>
      <c r="DQ31" s="441"/>
      <c r="DR31" s="441"/>
      <c r="DS31" s="441"/>
      <c r="DT31" s="441"/>
      <c r="DU31" s="441"/>
      <c r="DV31" s="441"/>
      <c r="DW31" s="441"/>
      <c r="DX31" s="441"/>
      <c r="DY31" s="441"/>
      <c r="DZ31" s="441"/>
      <c r="EA31" s="441"/>
      <c r="EB31" s="441"/>
      <c r="EC31" s="441"/>
      <c r="ED31" s="441"/>
      <c r="EE31" s="441"/>
      <c r="EF31" s="441"/>
      <c r="EG31" s="441"/>
      <c r="EH31" s="441"/>
      <c r="EI31" s="441"/>
      <c r="EJ31" s="441"/>
      <c r="EK31" s="441"/>
      <c r="EL31" s="441"/>
      <c r="EM31" s="441"/>
      <c r="EN31" s="441"/>
      <c r="EO31" s="441"/>
      <c r="EP31" s="441"/>
      <c r="EQ31" s="441"/>
      <c r="ER31" s="441"/>
      <c r="ES31" s="441"/>
      <c r="ET31" s="441"/>
      <c r="EU31" s="441"/>
      <c r="EV31" s="441"/>
      <c r="EW31" s="441"/>
      <c r="EX31" s="441"/>
      <c r="EY31" s="441"/>
      <c r="EZ31" s="441"/>
      <c r="FA31" s="441"/>
      <c r="FB31" s="171"/>
      <c r="FC31" s="441"/>
      <c r="FD31" s="121"/>
      <c r="FE31" s="441"/>
      <c r="FF31" s="441"/>
      <c r="FG31" s="441"/>
      <c r="FH31" s="441"/>
      <c r="FI31" s="441"/>
      <c r="FJ31" s="441"/>
      <c r="FK31" s="441"/>
      <c r="FL31" s="441"/>
      <c r="FM31" s="441"/>
      <c r="FN31" s="441"/>
      <c r="FO31" s="441"/>
      <c r="FP31" s="441"/>
      <c r="FQ31" s="441"/>
      <c r="FR31" s="441"/>
      <c r="FS31" s="441"/>
      <c r="FT31" s="441"/>
      <c r="FU31" s="441"/>
      <c r="FV31" s="441"/>
      <c r="FW31" s="441"/>
      <c r="FX31" s="441"/>
      <c r="FY31" s="441"/>
      <c r="FZ31" s="441"/>
      <c r="GA31" s="441"/>
      <c r="GB31" s="441"/>
      <c r="GC31" s="441"/>
      <c r="GD31" s="441"/>
      <c r="GE31" s="441"/>
      <c r="GF31" s="441"/>
      <c r="GG31" s="441"/>
      <c r="GH31" s="441"/>
      <c r="GI31" s="441"/>
      <c r="GJ31" s="441"/>
      <c r="GK31" s="441"/>
      <c r="GL31" s="441"/>
      <c r="GM31" s="441"/>
      <c r="GN31" s="441"/>
      <c r="GO31" s="441"/>
      <c r="GP31" s="441"/>
      <c r="GQ31" s="441"/>
      <c r="GR31" s="441"/>
      <c r="GS31" s="441"/>
      <c r="GT31" s="441"/>
      <c r="GU31" s="441"/>
      <c r="GV31" s="441"/>
      <c r="GW31" s="441"/>
      <c r="GX31" s="441"/>
      <c r="HA31" s="441"/>
      <c r="HB31" s="441"/>
      <c r="HC31" s="441"/>
      <c r="HD31" s="441"/>
      <c r="HE31" s="441"/>
      <c r="HF31" s="441"/>
      <c r="HG31" s="441"/>
      <c r="HH31" s="441"/>
      <c r="HI31" s="441"/>
      <c r="HJ31" s="441"/>
      <c r="HK31" s="441"/>
      <c r="HL31" s="441"/>
      <c r="HM31" s="441"/>
      <c r="HN31" s="441"/>
      <c r="HO31" s="441"/>
      <c r="HP31" s="441"/>
      <c r="HQ31" s="441"/>
      <c r="HR31" s="441"/>
      <c r="HS31" s="441"/>
      <c r="HT31" s="441"/>
      <c r="HU31" s="441"/>
      <c r="HV31" s="441"/>
      <c r="HW31" s="441"/>
      <c r="HX31" s="441"/>
      <c r="HY31" s="441"/>
      <c r="HZ31" s="441"/>
      <c r="IA31" s="441"/>
      <c r="IB31" s="441"/>
      <c r="IC31" s="441"/>
      <c r="ID31" s="441"/>
      <c r="IE31" s="441"/>
      <c r="IF31" s="441"/>
      <c r="IG31" s="441"/>
      <c r="IH31" s="441"/>
      <c r="II31" s="441"/>
      <c r="IJ31" s="441"/>
      <c r="IK31" s="441"/>
      <c r="IL31" s="441"/>
      <c r="IM31" s="441"/>
      <c r="IN31" s="441"/>
      <c r="IO31" s="441"/>
      <c r="IP31" s="441"/>
      <c r="IQ31" s="441"/>
      <c r="IS31" s="441"/>
    </row>
    <row r="32" spans="1:256" s="84" customFormat="1" x14ac:dyDescent="0.25">
      <c r="A32" s="380" t="s">
        <v>89</v>
      </c>
      <c r="B32" s="382" t="s">
        <v>24</v>
      </c>
      <c r="C32" s="180">
        <f t="shared" ref="C32:V32" si="4">SUM(C33:C35)</f>
        <v>60</v>
      </c>
      <c r="D32" s="168">
        <f t="shared" si="4"/>
        <v>60</v>
      </c>
      <c r="E32" s="168">
        <f t="shared" si="4"/>
        <v>53</v>
      </c>
      <c r="F32" s="168">
        <f t="shared" si="4"/>
        <v>5</v>
      </c>
      <c r="G32" s="168">
        <f t="shared" si="4"/>
        <v>0</v>
      </c>
      <c r="H32" s="168">
        <f t="shared" si="4"/>
        <v>4</v>
      </c>
      <c r="I32" s="419">
        <f t="shared" si="4"/>
        <v>5257</v>
      </c>
      <c r="J32" s="168">
        <f t="shared" si="4"/>
        <v>167.75862068965517</v>
      </c>
      <c r="K32" s="168">
        <f t="shared" si="4"/>
        <v>156.1764705882353</v>
      </c>
      <c r="L32" s="168">
        <f t="shared" si="4"/>
        <v>74</v>
      </c>
      <c r="M32" s="168">
        <f t="shared" si="4"/>
        <v>61</v>
      </c>
      <c r="N32" s="168">
        <f t="shared" si="4"/>
        <v>16</v>
      </c>
      <c r="O32" s="168">
        <f t="shared" si="4"/>
        <v>0</v>
      </c>
      <c r="P32" s="168">
        <f t="shared" si="4"/>
        <v>12</v>
      </c>
      <c r="Q32" s="168">
        <f t="shared" si="4"/>
        <v>4</v>
      </c>
      <c r="R32" s="172">
        <f t="shared" si="4"/>
        <v>14</v>
      </c>
      <c r="S32" s="173">
        <f t="shared" si="4"/>
        <v>1</v>
      </c>
      <c r="T32" s="174">
        <f t="shared" si="4"/>
        <v>1</v>
      </c>
      <c r="U32" s="174">
        <f t="shared" si="4"/>
        <v>2</v>
      </c>
      <c r="V32" s="184">
        <f t="shared" si="4"/>
        <v>4</v>
      </c>
      <c r="W32" s="442" t="s">
        <v>25</v>
      </c>
      <c r="X32" s="170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409"/>
      <c r="AP32" s="409"/>
      <c r="AQ32" s="409"/>
      <c r="AR32" s="409"/>
      <c r="AS32" s="409"/>
      <c r="AT32" s="409"/>
      <c r="AU32" s="409"/>
      <c r="AV32" s="409"/>
      <c r="AW32" s="409"/>
      <c r="AX32" s="409"/>
      <c r="AY32" s="409"/>
      <c r="AZ32" s="409"/>
      <c r="BA32" s="409"/>
      <c r="BB32" s="409"/>
      <c r="BC32" s="409"/>
      <c r="BD32" s="409"/>
      <c r="BE32" s="409"/>
      <c r="BF32" s="409"/>
      <c r="BG32" s="409"/>
      <c r="BH32" s="409"/>
      <c r="BI32" s="409"/>
      <c r="BJ32" s="409"/>
      <c r="BK32" s="409"/>
      <c r="BL32" s="409"/>
      <c r="BM32" s="409"/>
      <c r="BN32" s="409"/>
      <c r="BO32" s="409"/>
      <c r="BP32" s="409"/>
      <c r="BQ32" s="409"/>
      <c r="BR32" s="409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09"/>
      <c r="CI32" s="409"/>
      <c r="CJ32" s="409"/>
      <c r="CK32" s="409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09"/>
      <c r="DD32" s="409"/>
      <c r="DE32" s="409"/>
      <c r="DF32" s="409"/>
      <c r="DG32" s="409"/>
      <c r="DH32" s="409"/>
      <c r="DI32" s="409"/>
      <c r="DJ32" s="409"/>
      <c r="DK32" s="409"/>
      <c r="DL32" s="409"/>
      <c r="DM32" s="409"/>
      <c r="DN32" s="409"/>
      <c r="DO32" s="409"/>
      <c r="DP32" s="409"/>
      <c r="DQ32" s="409"/>
      <c r="DR32" s="409"/>
      <c r="DS32" s="409"/>
      <c r="DT32" s="409"/>
      <c r="DU32" s="409"/>
      <c r="DV32" s="409"/>
      <c r="DW32" s="409"/>
      <c r="DX32" s="409"/>
      <c r="DY32" s="409"/>
      <c r="DZ32" s="409"/>
      <c r="EA32" s="409"/>
      <c r="EB32" s="409"/>
      <c r="EC32" s="409"/>
      <c r="ED32" s="409"/>
      <c r="EE32" s="409"/>
      <c r="EF32" s="409"/>
      <c r="EG32" s="409"/>
      <c r="EH32" s="409"/>
      <c r="EI32" s="409"/>
      <c r="EJ32" s="409"/>
      <c r="EK32" s="409"/>
      <c r="EL32" s="409"/>
      <c r="EM32" s="409"/>
      <c r="EN32" s="409"/>
      <c r="EO32" s="409"/>
      <c r="EP32" s="409"/>
      <c r="EQ32" s="409"/>
      <c r="ER32" s="409"/>
      <c r="ES32" s="409"/>
      <c r="ET32" s="409"/>
      <c r="EU32" s="409"/>
      <c r="EV32" s="409"/>
      <c r="EW32" s="409"/>
      <c r="EX32" s="409"/>
      <c r="EY32" s="409"/>
      <c r="EZ32" s="409"/>
      <c r="FA32" s="409"/>
      <c r="FB32" s="171"/>
      <c r="FC32" s="409"/>
      <c r="FD32" s="121"/>
      <c r="FE32" s="409"/>
      <c r="FF32" s="409"/>
      <c r="FG32" s="409"/>
      <c r="FH32" s="409"/>
      <c r="FI32" s="409"/>
      <c r="FJ32" s="409"/>
      <c r="FK32" s="409"/>
      <c r="FL32" s="409"/>
      <c r="FM32" s="409"/>
      <c r="FN32" s="409"/>
      <c r="FO32" s="409"/>
      <c r="FP32" s="409"/>
      <c r="FQ32" s="409"/>
      <c r="FR32" s="409"/>
      <c r="FS32" s="409"/>
      <c r="FT32" s="409"/>
      <c r="FU32" s="409"/>
      <c r="FV32" s="409"/>
      <c r="FW32" s="409"/>
      <c r="FX32" s="409"/>
      <c r="FY32" s="409"/>
      <c r="FZ32" s="409"/>
      <c r="GA32" s="409"/>
      <c r="GB32" s="409"/>
      <c r="GC32" s="409"/>
      <c r="GD32" s="409"/>
      <c r="GE32" s="409"/>
      <c r="GF32" s="409"/>
      <c r="GG32" s="409"/>
      <c r="GH32" s="409"/>
      <c r="GI32" s="409"/>
      <c r="GJ32" s="409"/>
      <c r="GK32" s="409"/>
      <c r="GL32" s="409"/>
      <c r="GM32" s="409"/>
      <c r="GN32" s="409"/>
      <c r="GO32" s="409"/>
      <c r="GP32" s="409"/>
      <c r="GQ32" s="409"/>
      <c r="GR32" s="409"/>
      <c r="GS32" s="409"/>
      <c r="GT32" s="409"/>
      <c r="GU32" s="409"/>
      <c r="GV32" s="409"/>
      <c r="GW32" s="409"/>
      <c r="GX32" s="409"/>
      <c r="HA32" s="409"/>
      <c r="HB32" s="409"/>
      <c r="HC32" s="409"/>
      <c r="HD32" s="409"/>
      <c r="HE32" s="409"/>
      <c r="HF32" s="409"/>
      <c r="HG32" s="409"/>
      <c r="HH32" s="409"/>
      <c r="HI32" s="409"/>
      <c r="HJ32" s="409"/>
      <c r="HK32" s="409"/>
      <c r="HL32" s="409"/>
      <c r="HM32" s="409"/>
      <c r="HN32" s="409"/>
      <c r="HO32" s="409"/>
      <c r="HP32" s="409"/>
      <c r="HQ32" s="409"/>
      <c r="HR32" s="409"/>
      <c r="HS32" s="409"/>
      <c r="HT32" s="409"/>
      <c r="HU32" s="409"/>
      <c r="HV32" s="409"/>
      <c r="HW32" s="409"/>
      <c r="HX32" s="409"/>
      <c r="HY32" s="409"/>
      <c r="HZ32" s="409"/>
      <c r="IA32" s="409"/>
      <c r="IB32" s="409"/>
      <c r="IC32" s="409"/>
      <c r="ID32" s="409"/>
      <c r="IE32" s="409"/>
      <c r="IF32" s="409"/>
      <c r="IG32" s="409"/>
      <c r="IH32" s="409"/>
      <c r="II32" s="409"/>
      <c r="IJ32" s="409"/>
      <c r="IK32" s="409"/>
      <c r="IL32" s="409"/>
      <c r="IM32" s="409"/>
      <c r="IN32" s="409"/>
      <c r="IO32" s="409"/>
      <c r="IP32" s="409"/>
      <c r="IQ32" s="409"/>
      <c r="IS32" s="409"/>
    </row>
    <row r="33" spans="1:253" s="84" customFormat="1" x14ac:dyDescent="0.25">
      <c r="A33" s="381" t="s">
        <v>101</v>
      </c>
      <c r="B33" s="178" t="s">
        <v>114</v>
      </c>
      <c r="C33" s="185">
        <f>'U.E. ALZIRA'!C15</f>
        <v>28</v>
      </c>
      <c r="D33" s="186">
        <f>'U.E. ALZIRA'!D15</f>
        <v>28</v>
      </c>
      <c r="E33" s="186">
        <f>'U.E. ALZIRA'!E15</f>
        <v>23</v>
      </c>
      <c r="F33" s="186">
        <f>'U.E. ALZIRA'!F15</f>
        <v>3</v>
      </c>
      <c r="G33" s="186">
        <f>'U.E. ALZIRA'!G15</f>
        <v>0</v>
      </c>
      <c r="H33" s="186">
        <f>'U.E. ALZIRA'!H15</f>
        <v>3</v>
      </c>
      <c r="I33" s="420">
        <f>'U.E. ALZIRA'!I15</f>
        <v>2408</v>
      </c>
      <c r="J33" s="186">
        <f>'U.E. ALZIRA'!J15</f>
        <v>86</v>
      </c>
      <c r="K33" s="186">
        <f>'U.E. ALZIRA'!K15</f>
        <v>78.692810457516345</v>
      </c>
      <c r="L33" s="186">
        <f>'U.E. ALZIRA'!L15</f>
        <v>34</v>
      </c>
      <c r="M33" s="186">
        <f>'U.E. ALZIRA'!M15</f>
        <v>28</v>
      </c>
      <c r="N33" s="186">
        <f>'U.E. ALZIRA'!N15</f>
        <v>7</v>
      </c>
      <c r="O33" s="186">
        <f>'U.E. ALZIRA'!O15</f>
        <v>0</v>
      </c>
      <c r="P33" s="186">
        <f>'U.E. ALZIRA'!P15</f>
        <v>4</v>
      </c>
      <c r="Q33" s="186">
        <f>'U.E. ALZIRA'!Q15</f>
        <v>3</v>
      </c>
      <c r="R33" s="210">
        <f>'U.E. ALZIRA'!R15</f>
        <v>5</v>
      </c>
      <c r="S33" s="211">
        <f>'U.E. ALZIRA'!S15</f>
        <v>1</v>
      </c>
      <c r="T33" s="127">
        <f>'U.E. ALZIRA'!T15</f>
        <v>1</v>
      </c>
      <c r="U33" s="127">
        <f>'U.E. ALZIRA'!U15</f>
        <v>2</v>
      </c>
      <c r="V33" s="213">
        <f>'U.E. ALZIRA'!V15</f>
        <v>3</v>
      </c>
      <c r="W33" s="442"/>
      <c r="X33" s="170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2"/>
      <c r="BH33" s="442"/>
      <c r="BI33" s="442"/>
      <c r="BJ33" s="442"/>
      <c r="BK33" s="442"/>
      <c r="BL33" s="442"/>
      <c r="BM33" s="442"/>
      <c r="BN33" s="442"/>
      <c r="BO33" s="442"/>
      <c r="BP33" s="442"/>
      <c r="BQ33" s="442"/>
      <c r="BR33" s="442"/>
      <c r="BS33" s="442"/>
      <c r="BT33" s="442"/>
      <c r="BU33" s="442"/>
      <c r="BV33" s="442"/>
      <c r="BW33" s="442"/>
      <c r="BX33" s="442"/>
      <c r="BY33" s="442"/>
      <c r="BZ33" s="442"/>
      <c r="CA33" s="442"/>
      <c r="CB33" s="442"/>
      <c r="CC33" s="442"/>
      <c r="CD33" s="442"/>
      <c r="CE33" s="442"/>
      <c r="CF33" s="442"/>
      <c r="CG33" s="442"/>
      <c r="CH33" s="442"/>
      <c r="CI33" s="442"/>
      <c r="CJ33" s="442"/>
      <c r="CK33" s="442"/>
      <c r="CL33" s="442"/>
      <c r="CM33" s="442"/>
      <c r="CN33" s="442"/>
      <c r="CO33" s="442"/>
      <c r="CP33" s="442"/>
      <c r="CQ33" s="442"/>
      <c r="CR33" s="442"/>
      <c r="CS33" s="442"/>
      <c r="CT33" s="442"/>
      <c r="CU33" s="442"/>
      <c r="CV33" s="442"/>
      <c r="CW33" s="442"/>
      <c r="CX33" s="442"/>
      <c r="CY33" s="442"/>
      <c r="CZ33" s="442"/>
      <c r="DA33" s="442"/>
      <c r="DB33" s="442"/>
      <c r="DC33" s="442"/>
      <c r="DD33" s="442"/>
      <c r="DE33" s="442"/>
      <c r="DF33" s="442"/>
      <c r="DG33" s="442"/>
      <c r="DH33" s="442"/>
      <c r="DI33" s="442"/>
      <c r="DJ33" s="442"/>
      <c r="DK33" s="442"/>
      <c r="DL33" s="442"/>
      <c r="DM33" s="442"/>
      <c r="DN33" s="442"/>
      <c r="DO33" s="442"/>
      <c r="DP33" s="442"/>
      <c r="DQ33" s="442"/>
      <c r="DR33" s="442"/>
      <c r="DS33" s="442"/>
      <c r="DT33" s="442"/>
      <c r="DU33" s="442"/>
      <c r="DV33" s="442"/>
      <c r="DW33" s="442"/>
      <c r="DX33" s="442"/>
      <c r="DY33" s="442"/>
      <c r="DZ33" s="442"/>
      <c r="EA33" s="442"/>
      <c r="EB33" s="442"/>
      <c r="EC33" s="442"/>
      <c r="ED33" s="442"/>
      <c r="EE33" s="442"/>
      <c r="EF33" s="442"/>
      <c r="EG33" s="442"/>
      <c r="EH33" s="442"/>
      <c r="EI33" s="442"/>
      <c r="EJ33" s="442"/>
      <c r="EK33" s="442"/>
      <c r="EL33" s="442"/>
      <c r="EM33" s="442"/>
      <c r="EN33" s="442"/>
      <c r="EO33" s="442"/>
      <c r="EP33" s="442"/>
      <c r="EQ33" s="442"/>
      <c r="ER33" s="442"/>
      <c r="ES33" s="442"/>
      <c r="ET33" s="442"/>
      <c r="EU33" s="442"/>
      <c r="EV33" s="442"/>
      <c r="EW33" s="442"/>
      <c r="EX33" s="442"/>
      <c r="EY33" s="442"/>
      <c r="EZ33" s="442"/>
      <c r="FA33" s="442"/>
      <c r="FB33" s="171"/>
      <c r="FC33" s="442"/>
      <c r="FD33" s="121"/>
      <c r="FE33" s="442"/>
      <c r="FF33" s="442"/>
      <c r="FG33" s="442"/>
      <c r="FH33" s="442"/>
      <c r="FI33" s="442"/>
      <c r="FJ33" s="442"/>
      <c r="FK33" s="442"/>
      <c r="FL33" s="442"/>
      <c r="FM33" s="442"/>
      <c r="FN33" s="442"/>
      <c r="FO33" s="442"/>
      <c r="FP33" s="442"/>
      <c r="FQ33" s="442"/>
      <c r="FR33" s="442"/>
      <c r="FS33" s="442"/>
      <c r="FT33" s="442"/>
      <c r="FU33" s="442"/>
      <c r="FV33" s="442"/>
      <c r="FW33" s="442"/>
      <c r="FX33" s="442"/>
      <c r="FY33" s="442"/>
      <c r="FZ33" s="442"/>
      <c r="GA33" s="442"/>
      <c r="GB33" s="442"/>
      <c r="GC33" s="442"/>
      <c r="GD33" s="442"/>
      <c r="GE33" s="442"/>
      <c r="GF33" s="442"/>
      <c r="GG33" s="442"/>
      <c r="GH33" s="442"/>
      <c r="GI33" s="442"/>
      <c r="GJ33" s="442"/>
      <c r="GK33" s="442"/>
      <c r="GL33" s="442"/>
      <c r="GM33" s="442"/>
      <c r="GN33" s="442"/>
      <c r="GO33" s="442"/>
      <c r="GP33" s="442"/>
      <c r="GQ33" s="442"/>
      <c r="GR33" s="442"/>
      <c r="GS33" s="442"/>
      <c r="GT33" s="442"/>
      <c r="GU33" s="442"/>
      <c r="GV33" s="442"/>
      <c r="GW33" s="442"/>
      <c r="GX33" s="442"/>
      <c r="HA33" s="442"/>
      <c r="HB33" s="442"/>
      <c r="HC33" s="442"/>
      <c r="HD33" s="442"/>
      <c r="HE33" s="442"/>
      <c r="HF33" s="442"/>
      <c r="HG33" s="442"/>
      <c r="HH33" s="442"/>
      <c r="HI33" s="442"/>
      <c r="HJ33" s="442"/>
      <c r="HK33" s="442"/>
      <c r="HL33" s="442"/>
      <c r="HM33" s="442"/>
      <c r="HN33" s="442"/>
      <c r="HO33" s="442"/>
      <c r="HP33" s="442"/>
      <c r="HQ33" s="442"/>
      <c r="HR33" s="442"/>
      <c r="HS33" s="442"/>
      <c r="HT33" s="442"/>
      <c r="HU33" s="442"/>
      <c r="HV33" s="442"/>
      <c r="HW33" s="442"/>
      <c r="HX33" s="442"/>
      <c r="HY33" s="442"/>
      <c r="HZ33" s="442"/>
      <c r="IA33" s="442"/>
      <c r="IB33" s="442"/>
      <c r="IC33" s="442"/>
      <c r="ID33" s="442"/>
      <c r="IE33" s="442"/>
      <c r="IF33" s="442"/>
      <c r="IG33" s="442"/>
      <c r="IH33" s="442"/>
      <c r="II33" s="442"/>
      <c r="IJ33" s="442"/>
      <c r="IK33" s="442"/>
      <c r="IL33" s="442"/>
      <c r="IM33" s="442"/>
      <c r="IN33" s="442"/>
      <c r="IO33" s="442"/>
      <c r="IP33" s="442"/>
      <c r="IQ33" s="442"/>
      <c r="IS33" s="442"/>
    </row>
    <row r="34" spans="1:253" s="84" customFormat="1" x14ac:dyDescent="0.25">
      <c r="A34" s="381" t="s">
        <v>101</v>
      </c>
      <c r="B34" s="178" t="s">
        <v>99</v>
      </c>
      <c r="C34" s="185">
        <v>16</v>
      </c>
      <c r="D34" s="186">
        <v>16</v>
      </c>
      <c r="E34" s="186">
        <v>15</v>
      </c>
      <c r="F34" s="186">
        <v>1</v>
      </c>
      <c r="G34" s="186">
        <v>0</v>
      </c>
      <c r="H34" s="186">
        <v>1</v>
      </c>
      <c r="I34" s="420">
        <v>1425</v>
      </c>
      <c r="J34" s="186">
        <f>'U.E. ALZIRA'!J14</f>
        <v>81.758620689655174</v>
      </c>
      <c r="K34" s="186">
        <f>'U.E. ALZIRA'!K14</f>
        <v>77.48366013071896</v>
      </c>
      <c r="L34" s="186">
        <v>24</v>
      </c>
      <c r="M34" s="186">
        <v>17</v>
      </c>
      <c r="N34" s="186">
        <v>9</v>
      </c>
      <c r="O34" s="186">
        <v>0</v>
      </c>
      <c r="P34" s="186">
        <v>8</v>
      </c>
      <c r="Q34" s="186">
        <v>1</v>
      </c>
      <c r="R34" s="210">
        <v>5</v>
      </c>
      <c r="S34" s="211">
        <v>0</v>
      </c>
      <c r="T34" s="127">
        <v>0</v>
      </c>
      <c r="U34" s="127">
        <v>0</v>
      </c>
      <c r="V34" s="213">
        <v>1</v>
      </c>
      <c r="W34" s="409"/>
      <c r="X34" s="170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  <c r="BI34" s="409"/>
      <c r="BJ34" s="409"/>
      <c r="BK34" s="409"/>
      <c r="BL34" s="409"/>
      <c r="BM34" s="409"/>
      <c r="BN34" s="409"/>
      <c r="BO34" s="409"/>
      <c r="BP34" s="409"/>
      <c r="BQ34" s="409"/>
      <c r="BR34" s="409"/>
      <c r="BS34" s="409"/>
      <c r="BT34" s="409"/>
      <c r="BU34" s="409"/>
      <c r="BV34" s="409"/>
      <c r="BW34" s="409"/>
      <c r="BX34" s="409"/>
      <c r="BY34" s="409"/>
      <c r="BZ34" s="409"/>
      <c r="CA34" s="409"/>
      <c r="CB34" s="409"/>
      <c r="CC34" s="409"/>
      <c r="CD34" s="409"/>
      <c r="CE34" s="409"/>
      <c r="CF34" s="409"/>
      <c r="CG34" s="409"/>
      <c r="CH34" s="409"/>
      <c r="CI34" s="409"/>
      <c r="CJ34" s="409"/>
      <c r="CK34" s="409"/>
      <c r="CL34" s="409"/>
      <c r="CM34" s="409"/>
      <c r="CN34" s="409"/>
      <c r="CO34" s="409"/>
      <c r="CP34" s="409"/>
      <c r="CQ34" s="409"/>
      <c r="CR34" s="409"/>
      <c r="CS34" s="409"/>
      <c r="CT34" s="409"/>
      <c r="CU34" s="409"/>
      <c r="CV34" s="409"/>
      <c r="CW34" s="409"/>
      <c r="CX34" s="409"/>
      <c r="CY34" s="409"/>
      <c r="CZ34" s="409"/>
      <c r="DA34" s="409"/>
      <c r="DB34" s="409"/>
      <c r="DC34" s="409"/>
      <c r="DD34" s="409"/>
      <c r="DE34" s="409"/>
      <c r="DF34" s="409"/>
      <c r="DG34" s="409"/>
      <c r="DH34" s="409"/>
      <c r="DI34" s="409"/>
      <c r="DJ34" s="409"/>
      <c r="DK34" s="409"/>
      <c r="DL34" s="409"/>
      <c r="DM34" s="409"/>
      <c r="DN34" s="409"/>
      <c r="DO34" s="409"/>
      <c r="DP34" s="409"/>
      <c r="DQ34" s="409"/>
      <c r="DR34" s="409"/>
      <c r="DS34" s="409"/>
      <c r="DT34" s="409"/>
      <c r="DU34" s="409"/>
      <c r="DV34" s="409"/>
      <c r="DW34" s="409"/>
      <c r="DX34" s="409"/>
      <c r="DY34" s="409"/>
      <c r="DZ34" s="409"/>
      <c r="EA34" s="409"/>
      <c r="EB34" s="409"/>
      <c r="EC34" s="409"/>
      <c r="ED34" s="409"/>
      <c r="EE34" s="409"/>
      <c r="EF34" s="409"/>
      <c r="EG34" s="409"/>
      <c r="EH34" s="409"/>
      <c r="EI34" s="409"/>
      <c r="EJ34" s="409"/>
      <c r="EK34" s="409"/>
      <c r="EL34" s="409"/>
      <c r="EM34" s="409"/>
      <c r="EN34" s="409"/>
      <c r="EO34" s="409"/>
      <c r="EP34" s="409"/>
      <c r="EQ34" s="409"/>
      <c r="ER34" s="409"/>
      <c r="ES34" s="409"/>
      <c r="ET34" s="409"/>
      <c r="EU34" s="409"/>
      <c r="EV34" s="409"/>
      <c r="EW34" s="409"/>
      <c r="EX34" s="409"/>
      <c r="EY34" s="409"/>
      <c r="EZ34" s="409"/>
      <c r="FA34" s="409"/>
      <c r="FB34" s="171"/>
      <c r="FC34" s="409"/>
      <c r="FD34" s="121"/>
      <c r="FE34" s="409"/>
      <c r="FF34" s="409"/>
      <c r="FG34" s="409"/>
      <c r="FH34" s="409"/>
      <c r="FI34" s="409"/>
      <c r="FJ34" s="409"/>
      <c r="FK34" s="409"/>
      <c r="FL34" s="409"/>
      <c r="FM34" s="409"/>
      <c r="FN34" s="409"/>
      <c r="FO34" s="409"/>
      <c r="FP34" s="409"/>
      <c r="FQ34" s="409"/>
      <c r="FR34" s="409"/>
      <c r="FS34" s="409"/>
      <c r="FT34" s="409"/>
      <c r="FU34" s="409"/>
      <c r="FV34" s="409"/>
      <c r="FW34" s="409"/>
      <c r="FX34" s="409"/>
      <c r="FY34" s="409"/>
      <c r="FZ34" s="409"/>
      <c r="GA34" s="409"/>
      <c r="GB34" s="409"/>
      <c r="GC34" s="409"/>
      <c r="GD34" s="409"/>
      <c r="GE34" s="409"/>
      <c r="GF34" s="409"/>
      <c r="GG34" s="409"/>
      <c r="GH34" s="409"/>
      <c r="GI34" s="409"/>
      <c r="GJ34" s="409"/>
      <c r="GK34" s="409"/>
      <c r="GL34" s="409"/>
      <c r="GM34" s="409"/>
      <c r="GN34" s="409"/>
      <c r="GO34" s="409"/>
      <c r="GP34" s="409"/>
      <c r="GQ34" s="409"/>
      <c r="GR34" s="409"/>
      <c r="GS34" s="409"/>
      <c r="GT34" s="409"/>
      <c r="GU34" s="409"/>
      <c r="GV34" s="409"/>
      <c r="GW34" s="409"/>
      <c r="GX34" s="409"/>
      <c r="HA34" s="409"/>
      <c r="HB34" s="409"/>
      <c r="HC34" s="409"/>
      <c r="HD34" s="409"/>
      <c r="HE34" s="409"/>
      <c r="HF34" s="409"/>
      <c r="HG34" s="409"/>
      <c r="HH34" s="409"/>
      <c r="HI34" s="409"/>
      <c r="HJ34" s="409"/>
      <c r="HK34" s="409"/>
      <c r="HL34" s="409"/>
      <c r="HM34" s="409"/>
      <c r="HN34" s="409"/>
      <c r="HO34" s="409"/>
      <c r="HP34" s="409"/>
      <c r="HQ34" s="409"/>
      <c r="HR34" s="409"/>
      <c r="HS34" s="409"/>
      <c r="HT34" s="409"/>
      <c r="HU34" s="409"/>
      <c r="HV34" s="409"/>
      <c r="HW34" s="409"/>
      <c r="HX34" s="409"/>
      <c r="HY34" s="409"/>
      <c r="HZ34" s="409"/>
      <c r="IA34" s="409"/>
      <c r="IB34" s="409"/>
      <c r="IC34" s="409"/>
      <c r="ID34" s="409"/>
      <c r="IE34" s="409"/>
      <c r="IF34" s="409"/>
      <c r="IG34" s="409"/>
      <c r="IH34" s="409"/>
      <c r="II34" s="409"/>
      <c r="IJ34" s="409"/>
      <c r="IK34" s="409"/>
      <c r="IL34" s="409"/>
      <c r="IM34" s="409"/>
      <c r="IN34" s="409"/>
      <c r="IO34" s="409"/>
      <c r="IP34" s="409"/>
      <c r="IQ34" s="409"/>
      <c r="IS34" s="409"/>
    </row>
    <row r="35" spans="1:253" s="84" customFormat="1" x14ac:dyDescent="0.25">
      <c r="A35" s="381" t="s">
        <v>101</v>
      </c>
      <c r="B35" s="178" t="s">
        <v>78</v>
      </c>
      <c r="C35" s="185">
        <v>16</v>
      </c>
      <c r="D35" s="186">
        <v>16</v>
      </c>
      <c r="E35" s="186">
        <v>15</v>
      </c>
      <c r="F35" s="186">
        <v>1</v>
      </c>
      <c r="G35" s="186">
        <v>0</v>
      </c>
      <c r="H35" s="186">
        <v>0</v>
      </c>
      <c r="I35" s="420">
        <v>1424</v>
      </c>
      <c r="J35" s="186"/>
      <c r="K35" s="186"/>
      <c r="L35" s="186">
        <v>16</v>
      </c>
      <c r="M35" s="186">
        <v>16</v>
      </c>
      <c r="N35" s="186">
        <v>0</v>
      </c>
      <c r="O35" s="186">
        <v>0</v>
      </c>
      <c r="P35" s="186">
        <v>0</v>
      </c>
      <c r="Q35" s="186">
        <v>0</v>
      </c>
      <c r="R35" s="210">
        <v>4</v>
      </c>
      <c r="S35" s="211">
        <v>0</v>
      </c>
      <c r="T35" s="127">
        <v>0</v>
      </c>
      <c r="U35" s="127">
        <v>0</v>
      </c>
      <c r="V35" s="213">
        <v>0</v>
      </c>
      <c r="W35" s="409"/>
      <c r="X35" s="170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W35" s="409"/>
      <c r="AX35" s="409"/>
      <c r="AY35" s="409"/>
      <c r="AZ35" s="409"/>
      <c r="BA35" s="409"/>
      <c r="BB35" s="409"/>
      <c r="BC35" s="409"/>
      <c r="BD35" s="409"/>
      <c r="BE35" s="409"/>
      <c r="BF35" s="409"/>
      <c r="BG35" s="409"/>
      <c r="BH35" s="409"/>
      <c r="BI35" s="409"/>
      <c r="BJ35" s="409"/>
      <c r="BK35" s="409"/>
      <c r="BL35" s="409"/>
      <c r="BM35" s="409"/>
      <c r="BN35" s="409"/>
      <c r="BO35" s="409"/>
      <c r="BP35" s="409"/>
      <c r="BQ35" s="409"/>
      <c r="BR35" s="409"/>
      <c r="BS35" s="409"/>
      <c r="BT35" s="409"/>
      <c r="BU35" s="409"/>
      <c r="BV35" s="409"/>
      <c r="BW35" s="409"/>
      <c r="BX35" s="409"/>
      <c r="BY35" s="409"/>
      <c r="BZ35" s="409"/>
      <c r="CA35" s="409"/>
      <c r="CB35" s="409"/>
      <c r="CC35" s="409"/>
      <c r="CD35" s="409"/>
      <c r="CE35" s="409"/>
      <c r="CF35" s="409"/>
      <c r="CG35" s="409"/>
      <c r="CH35" s="409"/>
      <c r="CI35" s="409"/>
      <c r="CJ35" s="409"/>
      <c r="CK35" s="409"/>
      <c r="CL35" s="409"/>
      <c r="CM35" s="409"/>
      <c r="CN35" s="409"/>
      <c r="CO35" s="409"/>
      <c r="CP35" s="409"/>
      <c r="CQ35" s="409"/>
      <c r="CR35" s="409"/>
      <c r="CS35" s="409"/>
      <c r="CT35" s="409"/>
      <c r="CU35" s="409"/>
      <c r="CV35" s="409"/>
      <c r="CW35" s="409"/>
      <c r="CX35" s="409"/>
      <c r="CY35" s="409"/>
      <c r="CZ35" s="409"/>
      <c r="DA35" s="409"/>
      <c r="DB35" s="409"/>
      <c r="DC35" s="409"/>
      <c r="DD35" s="409"/>
      <c r="DE35" s="409"/>
      <c r="DF35" s="409"/>
      <c r="DG35" s="409"/>
      <c r="DH35" s="409"/>
      <c r="DI35" s="409"/>
      <c r="DJ35" s="409"/>
      <c r="DK35" s="409"/>
      <c r="DL35" s="409"/>
      <c r="DM35" s="409"/>
      <c r="DN35" s="409"/>
      <c r="DO35" s="409"/>
      <c r="DP35" s="409"/>
      <c r="DQ35" s="409"/>
      <c r="DR35" s="409"/>
      <c r="DS35" s="409"/>
      <c r="DT35" s="409"/>
      <c r="DU35" s="409"/>
      <c r="DV35" s="409"/>
      <c r="DW35" s="409"/>
      <c r="DX35" s="409"/>
      <c r="DY35" s="409"/>
      <c r="DZ35" s="409"/>
      <c r="EA35" s="409"/>
      <c r="EB35" s="409"/>
      <c r="EC35" s="409"/>
      <c r="ED35" s="409"/>
      <c r="EE35" s="409"/>
      <c r="EF35" s="409"/>
      <c r="EG35" s="409"/>
      <c r="EH35" s="409"/>
      <c r="EI35" s="409"/>
      <c r="EJ35" s="409"/>
      <c r="EK35" s="409"/>
      <c r="EL35" s="409"/>
      <c r="EM35" s="409"/>
      <c r="EN35" s="409"/>
      <c r="EO35" s="409"/>
      <c r="EP35" s="409"/>
      <c r="EQ35" s="409"/>
      <c r="ER35" s="409"/>
      <c r="ES35" s="409"/>
      <c r="ET35" s="409"/>
      <c r="EU35" s="409"/>
      <c r="EV35" s="409"/>
      <c r="EW35" s="409"/>
      <c r="EX35" s="409"/>
      <c r="EY35" s="409"/>
      <c r="EZ35" s="409"/>
      <c r="FA35" s="409"/>
      <c r="FB35" s="171"/>
      <c r="FC35" s="409"/>
      <c r="FD35" s="121"/>
      <c r="FE35" s="409"/>
      <c r="FF35" s="409"/>
      <c r="FG35" s="409"/>
      <c r="FH35" s="409"/>
      <c r="FI35" s="409"/>
      <c r="FJ35" s="409"/>
      <c r="FK35" s="409"/>
      <c r="FL35" s="409"/>
      <c r="FM35" s="409"/>
      <c r="FN35" s="409"/>
      <c r="FO35" s="409"/>
      <c r="FP35" s="409"/>
      <c r="FQ35" s="409"/>
      <c r="FR35" s="409"/>
      <c r="FS35" s="409"/>
      <c r="FT35" s="409"/>
      <c r="FU35" s="409"/>
      <c r="FV35" s="409"/>
      <c r="FW35" s="409"/>
      <c r="FX35" s="409"/>
      <c r="FY35" s="409"/>
      <c r="FZ35" s="409"/>
      <c r="GA35" s="409"/>
      <c r="GB35" s="409"/>
      <c r="GC35" s="409"/>
      <c r="GD35" s="409"/>
      <c r="GE35" s="409"/>
      <c r="GF35" s="409"/>
      <c r="GG35" s="409"/>
      <c r="GH35" s="409"/>
      <c r="GI35" s="409"/>
      <c r="GJ35" s="409"/>
      <c r="GK35" s="409"/>
      <c r="GL35" s="409"/>
      <c r="GM35" s="409"/>
      <c r="GN35" s="409"/>
      <c r="GO35" s="409"/>
      <c r="GP35" s="409"/>
      <c r="GQ35" s="409"/>
      <c r="GR35" s="409"/>
      <c r="GS35" s="409"/>
      <c r="GT35" s="409"/>
      <c r="GU35" s="409"/>
      <c r="GV35" s="409"/>
      <c r="GW35" s="409"/>
      <c r="GX35" s="409"/>
      <c r="HA35" s="409"/>
      <c r="HB35" s="409"/>
      <c r="HC35" s="409"/>
      <c r="HD35" s="409"/>
      <c r="HE35" s="409"/>
      <c r="HF35" s="409"/>
      <c r="HG35" s="409"/>
      <c r="HH35" s="409"/>
      <c r="HI35" s="409"/>
      <c r="HJ35" s="409"/>
      <c r="HK35" s="409"/>
      <c r="HL35" s="409"/>
      <c r="HM35" s="409"/>
      <c r="HN35" s="409"/>
      <c r="HO35" s="409"/>
      <c r="HP35" s="409"/>
      <c r="HQ35" s="409"/>
      <c r="HR35" s="409"/>
      <c r="HS35" s="409"/>
      <c r="HT35" s="409"/>
      <c r="HU35" s="409"/>
      <c r="HV35" s="409"/>
      <c r="HW35" s="409"/>
      <c r="HX35" s="409"/>
      <c r="HY35" s="409"/>
      <c r="HZ35" s="409"/>
      <c r="IA35" s="409"/>
      <c r="IB35" s="409"/>
      <c r="IC35" s="409"/>
      <c r="ID35" s="409"/>
      <c r="IE35" s="409"/>
      <c r="IF35" s="409"/>
      <c r="IG35" s="409"/>
      <c r="IH35" s="409"/>
      <c r="II35" s="409"/>
      <c r="IJ35" s="409"/>
      <c r="IK35" s="409"/>
      <c r="IL35" s="409"/>
      <c r="IM35" s="409"/>
      <c r="IN35" s="409"/>
      <c r="IO35" s="409"/>
      <c r="IP35" s="409"/>
      <c r="IQ35" s="409"/>
      <c r="IS35" s="409"/>
    </row>
    <row r="36" spans="1:253" s="84" customFormat="1" x14ac:dyDescent="0.25">
      <c r="A36" s="411" t="s">
        <v>90</v>
      </c>
      <c r="B36" s="382" t="s">
        <v>24</v>
      </c>
      <c r="C36" s="180">
        <f t="shared" ref="C36:V36" si="5">SUM(C37:C38)</f>
        <v>32</v>
      </c>
      <c r="D36" s="168">
        <f t="shared" si="5"/>
        <v>21</v>
      </c>
      <c r="E36" s="168">
        <f t="shared" si="5"/>
        <v>18</v>
      </c>
      <c r="F36" s="168">
        <f t="shared" si="5"/>
        <v>3</v>
      </c>
      <c r="G36" s="168">
        <f t="shared" si="5"/>
        <v>11</v>
      </c>
      <c r="H36" s="168">
        <f t="shared" si="5"/>
        <v>0</v>
      </c>
      <c r="I36" s="419">
        <f t="shared" si="5"/>
        <v>1931</v>
      </c>
      <c r="J36" s="168">
        <f t="shared" si="5"/>
        <v>44</v>
      </c>
      <c r="K36" s="168">
        <f t="shared" si="5"/>
        <v>23.006535947712418</v>
      </c>
      <c r="L36" s="168">
        <f t="shared" si="5"/>
        <v>55</v>
      </c>
      <c r="M36" s="168">
        <f t="shared" si="5"/>
        <v>43</v>
      </c>
      <c r="N36" s="168">
        <f t="shared" si="5"/>
        <v>12</v>
      </c>
      <c r="O36" s="168">
        <f t="shared" si="5"/>
        <v>2</v>
      </c>
      <c r="P36" s="168">
        <f t="shared" si="5"/>
        <v>10</v>
      </c>
      <c r="Q36" s="168">
        <f t="shared" si="5"/>
        <v>0</v>
      </c>
      <c r="R36" s="172">
        <f t="shared" si="5"/>
        <v>5</v>
      </c>
      <c r="S36" s="173">
        <f t="shared" si="5"/>
        <v>0</v>
      </c>
      <c r="T36" s="174">
        <f t="shared" si="5"/>
        <v>0</v>
      </c>
      <c r="U36" s="174">
        <f t="shared" si="5"/>
        <v>0</v>
      </c>
      <c r="V36" s="184">
        <f t="shared" si="5"/>
        <v>2</v>
      </c>
      <c r="W36" s="442" t="s">
        <v>112</v>
      </c>
      <c r="X36" s="170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  <c r="BH36" s="441"/>
      <c r="BI36" s="441"/>
      <c r="BJ36" s="441"/>
      <c r="BK36" s="441"/>
      <c r="BL36" s="441"/>
      <c r="BM36" s="441"/>
      <c r="BN36" s="441"/>
      <c r="BO36" s="441"/>
      <c r="BP36" s="441"/>
      <c r="BQ36" s="441"/>
      <c r="BR36" s="441"/>
      <c r="BS36" s="441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1"/>
      <c r="CL36" s="441"/>
      <c r="CM36" s="441"/>
      <c r="CN36" s="441"/>
      <c r="CO36" s="441"/>
      <c r="CP36" s="441"/>
      <c r="CQ36" s="441"/>
      <c r="CR36" s="441"/>
      <c r="CS36" s="441"/>
      <c r="CT36" s="441"/>
      <c r="CU36" s="441"/>
      <c r="CV36" s="441"/>
      <c r="CW36" s="441"/>
      <c r="CX36" s="441"/>
      <c r="CY36" s="441"/>
      <c r="CZ36" s="441"/>
      <c r="DA36" s="441"/>
      <c r="DB36" s="441"/>
      <c r="DC36" s="441"/>
      <c r="DD36" s="441"/>
      <c r="DE36" s="441"/>
      <c r="DF36" s="441"/>
      <c r="DG36" s="441"/>
      <c r="DH36" s="441"/>
      <c r="DI36" s="441"/>
      <c r="DJ36" s="441"/>
      <c r="DK36" s="441"/>
      <c r="DL36" s="441"/>
      <c r="DM36" s="441"/>
      <c r="DN36" s="441"/>
      <c r="DO36" s="441"/>
      <c r="DP36" s="441"/>
      <c r="DQ36" s="441"/>
      <c r="DR36" s="441"/>
      <c r="DS36" s="441"/>
      <c r="DT36" s="441"/>
      <c r="DU36" s="441"/>
      <c r="DV36" s="441"/>
      <c r="DW36" s="441"/>
      <c r="DX36" s="441"/>
      <c r="DY36" s="441"/>
      <c r="DZ36" s="441"/>
      <c r="EA36" s="441"/>
      <c r="EB36" s="441"/>
      <c r="EC36" s="441"/>
      <c r="ED36" s="441"/>
      <c r="EE36" s="441"/>
      <c r="EF36" s="441"/>
      <c r="EG36" s="441"/>
      <c r="EH36" s="441"/>
      <c r="EI36" s="441"/>
      <c r="EJ36" s="441"/>
      <c r="EK36" s="441"/>
      <c r="EL36" s="441"/>
      <c r="EM36" s="441"/>
      <c r="EN36" s="441"/>
      <c r="EO36" s="441"/>
      <c r="EP36" s="441"/>
      <c r="EQ36" s="441"/>
      <c r="ER36" s="441"/>
      <c r="ES36" s="441"/>
      <c r="ET36" s="441"/>
      <c r="EU36" s="441"/>
      <c r="EV36" s="441"/>
      <c r="EW36" s="441"/>
      <c r="EX36" s="441"/>
      <c r="EY36" s="441"/>
      <c r="EZ36" s="441"/>
      <c r="FA36" s="441"/>
      <c r="FB36" s="171"/>
      <c r="FC36" s="441"/>
      <c r="FD36" s="121"/>
      <c r="FE36" s="441"/>
      <c r="FF36" s="441"/>
      <c r="FG36" s="441"/>
      <c r="FH36" s="441"/>
      <c r="FI36" s="441"/>
      <c r="FJ36" s="441"/>
      <c r="FK36" s="441"/>
      <c r="FL36" s="441"/>
      <c r="FM36" s="441"/>
      <c r="FN36" s="441"/>
      <c r="FO36" s="441"/>
      <c r="FP36" s="441"/>
      <c r="FQ36" s="441"/>
      <c r="FR36" s="441"/>
      <c r="FS36" s="441"/>
      <c r="FT36" s="441"/>
      <c r="FU36" s="441"/>
      <c r="FV36" s="441"/>
      <c r="FW36" s="441"/>
      <c r="FX36" s="441"/>
      <c r="FY36" s="441"/>
      <c r="FZ36" s="441"/>
      <c r="GA36" s="441"/>
      <c r="GB36" s="441"/>
      <c r="GC36" s="441"/>
      <c r="GD36" s="441"/>
      <c r="GE36" s="441"/>
      <c r="GF36" s="441"/>
      <c r="GG36" s="441"/>
      <c r="GH36" s="441"/>
      <c r="GI36" s="441"/>
      <c r="GJ36" s="441"/>
      <c r="GK36" s="441"/>
      <c r="GL36" s="441"/>
      <c r="GM36" s="441"/>
      <c r="GN36" s="441"/>
      <c r="GO36" s="441"/>
      <c r="GP36" s="441"/>
      <c r="GQ36" s="441"/>
      <c r="GR36" s="441"/>
      <c r="GS36" s="441"/>
      <c r="GT36" s="441"/>
      <c r="GU36" s="441"/>
      <c r="GV36" s="441"/>
      <c r="GW36" s="441"/>
      <c r="GX36" s="441"/>
      <c r="HA36" s="441"/>
      <c r="HB36" s="441"/>
      <c r="HC36" s="441"/>
      <c r="HD36" s="441"/>
      <c r="HE36" s="441"/>
      <c r="HF36" s="441"/>
      <c r="HG36" s="441"/>
      <c r="HH36" s="441"/>
      <c r="HI36" s="441"/>
      <c r="HJ36" s="441"/>
      <c r="HK36" s="441"/>
      <c r="HL36" s="441"/>
      <c r="HM36" s="441"/>
      <c r="HN36" s="441"/>
      <c r="HO36" s="176"/>
      <c r="HP36" s="176"/>
      <c r="HQ36" s="441"/>
      <c r="HR36" s="441"/>
      <c r="HS36" s="441"/>
      <c r="HT36" s="441"/>
      <c r="HU36" s="441"/>
      <c r="HV36" s="441"/>
      <c r="HW36" s="441"/>
      <c r="HX36" s="441"/>
      <c r="HY36" s="441"/>
      <c r="HZ36" s="441"/>
      <c r="IA36" s="441"/>
      <c r="IB36" s="441"/>
      <c r="IC36" s="441"/>
      <c r="ID36" s="441"/>
      <c r="IE36" s="441"/>
      <c r="IF36" s="441"/>
      <c r="IG36" s="441"/>
      <c r="IH36" s="441"/>
      <c r="II36" s="441"/>
      <c r="IJ36" s="441"/>
      <c r="IK36" s="441"/>
      <c r="IL36" s="441"/>
      <c r="IM36" s="441"/>
      <c r="IN36" s="441"/>
      <c r="IO36" s="441"/>
      <c r="IP36" s="441"/>
      <c r="IQ36" s="441"/>
      <c r="IS36" s="441"/>
    </row>
    <row r="37" spans="1:253" s="84" customFormat="1" x14ac:dyDescent="0.25">
      <c r="A37" s="381" t="s">
        <v>120</v>
      </c>
      <c r="B37" s="178" t="s">
        <v>114</v>
      </c>
      <c r="C37" s="185">
        <f>'U.E. ALZIRA'!C16</f>
        <v>16</v>
      </c>
      <c r="D37" s="186">
        <f>'U.E. ALZIRA'!D16</f>
        <v>7</v>
      </c>
      <c r="E37" s="186">
        <f>'U.E. ALZIRA'!E16</f>
        <v>6</v>
      </c>
      <c r="F37" s="186">
        <f>'U.E. ALZIRA'!F16</f>
        <v>1</v>
      </c>
      <c r="G37" s="186">
        <f>'U.E. ALZIRA'!G16</f>
        <v>9</v>
      </c>
      <c r="H37" s="186">
        <f>'U.E. ALZIRA'!H16</f>
        <v>0</v>
      </c>
      <c r="I37" s="420">
        <f>'U.E. ALZIRA'!I16</f>
        <v>704</v>
      </c>
      <c r="J37" s="186">
        <f>'U.E. ALZIRA'!J16</f>
        <v>44</v>
      </c>
      <c r="K37" s="186">
        <f>'U.E. ALZIRA'!K16</f>
        <v>23.006535947712418</v>
      </c>
      <c r="L37" s="186">
        <f>'U.E. ALZIRA'!L16</f>
        <v>32</v>
      </c>
      <c r="M37" s="186">
        <f>'U.E. ALZIRA'!M16</f>
        <v>21</v>
      </c>
      <c r="N37" s="186">
        <f>'U.E. ALZIRA'!N16</f>
        <v>11</v>
      </c>
      <c r="O37" s="186">
        <f>'U.E. ALZIRA'!O16</f>
        <v>2</v>
      </c>
      <c r="P37" s="186">
        <f>'U.E. ALZIRA'!P16</f>
        <v>9</v>
      </c>
      <c r="Q37" s="186">
        <f>'U.E. ALZIRA'!Q16</f>
        <v>0</v>
      </c>
      <c r="R37" s="210">
        <f>'U.E. ALZIRA'!R16</f>
        <v>2</v>
      </c>
      <c r="S37" s="211">
        <f>'U.E. ALZIRA'!S16</f>
        <v>0</v>
      </c>
      <c r="T37" s="127">
        <f>'U.E. ALZIRA'!T16</f>
        <v>0</v>
      </c>
      <c r="U37" s="127">
        <f>'U.E. ALZIRA'!U16</f>
        <v>0</v>
      </c>
      <c r="V37" s="213">
        <f>'U.E. ALZIRA'!V16</f>
        <v>1</v>
      </c>
      <c r="W37" s="442"/>
      <c r="X37" s="170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2"/>
      <c r="AQ37" s="442"/>
      <c r="AR37" s="442"/>
      <c r="AS37" s="442"/>
      <c r="AT37" s="442"/>
      <c r="AU37" s="442"/>
      <c r="AV37" s="442"/>
      <c r="AW37" s="442"/>
      <c r="AX37" s="442"/>
      <c r="AY37" s="442"/>
      <c r="AZ37" s="442"/>
      <c r="BA37" s="442"/>
      <c r="BB37" s="442"/>
      <c r="BC37" s="442"/>
      <c r="BD37" s="442"/>
      <c r="BE37" s="442"/>
      <c r="BF37" s="442"/>
      <c r="BG37" s="442"/>
      <c r="BH37" s="442"/>
      <c r="BI37" s="442"/>
      <c r="BJ37" s="442"/>
      <c r="BK37" s="442"/>
      <c r="BL37" s="442"/>
      <c r="BM37" s="442"/>
      <c r="BN37" s="442"/>
      <c r="BO37" s="442"/>
      <c r="BP37" s="442"/>
      <c r="BQ37" s="442"/>
      <c r="BR37" s="442"/>
      <c r="BS37" s="442"/>
      <c r="BT37" s="442"/>
      <c r="BU37" s="442"/>
      <c r="BV37" s="442"/>
      <c r="BW37" s="442"/>
      <c r="BX37" s="442"/>
      <c r="BY37" s="442"/>
      <c r="BZ37" s="442"/>
      <c r="CA37" s="442"/>
      <c r="CB37" s="442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442"/>
      <c r="CS37" s="442"/>
      <c r="CT37" s="442"/>
      <c r="CU37" s="442"/>
      <c r="CV37" s="442"/>
      <c r="CW37" s="442"/>
      <c r="CX37" s="442"/>
      <c r="CY37" s="442"/>
      <c r="CZ37" s="442"/>
      <c r="DA37" s="442"/>
      <c r="DB37" s="442"/>
      <c r="DC37" s="442"/>
      <c r="DD37" s="442"/>
      <c r="DE37" s="442"/>
      <c r="DF37" s="442"/>
      <c r="DG37" s="442"/>
      <c r="DH37" s="442"/>
      <c r="DI37" s="442"/>
      <c r="DJ37" s="442"/>
      <c r="DK37" s="442"/>
      <c r="DL37" s="442"/>
      <c r="DM37" s="442"/>
      <c r="DN37" s="442"/>
      <c r="DO37" s="442"/>
      <c r="DP37" s="442"/>
      <c r="DQ37" s="442"/>
      <c r="DR37" s="442"/>
      <c r="DS37" s="442"/>
      <c r="DT37" s="442"/>
      <c r="DU37" s="442"/>
      <c r="DV37" s="442"/>
      <c r="DW37" s="442"/>
      <c r="DX37" s="442"/>
      <c r="DY37" s="442"/>
      <c r="DZ37" s="442"/>
      <c r="EA37" s="442"/>
      <c r="EB37" s="442"/>
      <c r="EC37" s="442"/>
      <c r="ED37" s="442"/>
      <c r="EE37" s="442"/>
      <c r="EF37" s="442"/>
      <c r="EG37" s="442"/>
      <c r="EH37" s="442"/>
      <c r="EI37" s="442"/>
      <c r="EJ37" s="442"/>
      <c r="EK37" s="442"/>
      <c r="EL37" s="442"/>
      <c r="EM37" s="442"/>
      <c r="EN37" s="442"/>
      <c r="EO37" s="442"/>
      <c r="EP37" s="442"/>
      <c r="EQ37" s="442"/>
      <c r="ER37" s="442"/>
      <c r="ES37" s="442"/>
      <c r="ET37" s="442"/>
      <c r="EU37" s="442"/>
      <c r="EV37" s="442"/>
      <c r="EW37" s="442"/>
      <c r="EX37" s="442"/>
      <c r="EY37" s="442"/>
      <c r="EZ37" s="442"/>
      <c r="FA37" s="442"/>
      <c r="FB37" s="171"/>
      <c r="FC37" s="442"/>
      <c r="FD37" s="121"/>
      <c r="FE37" s="442"/>
      <c r="FF37" s="442"/>
      <c r="FG37" s="442"/>
      <c r="FH37" s="442"/>
      <c r="FI37" s="442"/>
      <c r="FJ37" s="442"/>
      <c r="FK37" s="442"/>
      <c r="FL37" s="442"/>
      <c r="FM37" s="442"/>
      <c r="FN37" s="442"/>
      <c r="FO37" s="442"/>
      <c r="FP37" s="442"/>
      <c r="FQ37" s="442"/>
      <c r="FR37" s="442"/>
      <c r="FS37" s="442"/>
      <c r="FT37" s="442"/>
      <c r="FU37" s="442"/>
      <c r="FV37" s="442"/>
      <c r="FW37" s="442"/>
      <c r="FX37" s="442"/>
      <c r="FY37" s="442"/>
      <c r="FZ37" s="442"/>
      <c r="GA37" s="442"/>
      <c r="GB37" s="442"/>
      <c r="GC37" s="442"/>
      <c r="GD37" s="442"/>
      <c r="GE37" s="442"/>
      <c r="GF37" s="442"/>
      <c r="GG37" s="442"/>
      <c r="GH37" s="442"/>
      <c r="GI37" s="442"/>
      <c r="GJ37" s="442"/>
      <c r="GK37" s="442"/>
      <c r="GL37" s="442"/>
      <c r="GM37" s="442"/>
      <c r="GN37" s="442"/>
      <c r="GO37" s="442"/>
      <c r="GP37" s="442"/>
      <c r="GQ37" s="442"/>
      <c r="GR37" s="442"/>
      <c r="GS37" s="442"/>
      <c r="GT37" s="442"/>
      <c r="GU37" s="442"/>
      <c r="GV37" s="442"/>
      <c r="GW37" s="442"/>
      <c r="GX37" s="442"/>
      <c r="HA37" s="442"/>
      <c r="HB37" s="442"/>
      <c r="HC37" s="442"/>
      <c r="HD37" s="442"/>
      <c r="HE37" s="442"/>
      <c r="HF37" s="442"/>
      <c r="HG37" s="442"/>
      <c r="HH37" s="442"/>
      <c r="HI37" s="442"/>
      <c r="HJ37" s="442"/>
      <c r="HK37" s="442"/>
      <c r="HL37" s="442"/>
      <c r="HM37" s="442"/>
      <c r="HN37" s="442"/>
      <c r="HO37" s="442"/>
      <c r="HP37" s="442"/>
      <c r="HQ37" s="442"/>
      <c r="HR37" s="442"/>
      <c r="HS37" s="442"/>
      <c r="HT37" s="442"/>
      <c r="HU37" s="442"/>
      <c r="HV37" s="442"/>
      <c r="HW37" s="442"/>
      <c r="HX37" s="442"/>
      <c r="HY37" s="442"/>
      <c r="HZ37" s="442"/>
      <c r="IA37" s="442"/>
      <c r="IB37" s="442"/>
      <c r="IC37" s="442"/>
      <c r="ID37" s="442"/>
      <c r="IE37" s="442"/>
      <c r="IF37" s="442"/>
      <c r="IG37" s="442"/>
      <c r="IH37" s="442"/>
      <c r="II37" s="442"/>
      <c r="IJ37" s="442"/>
      <c r="IK37" s="442"/>
      <c r="IL37" s="442"/>
      <c r="IM37" s="442"/>
      <c r="IN37" s="442"/>
      <c r="IO37" s="442"/>
      <c r="IP37" s="442"/>
      <c r="IQ37" s="442"/>
      <c r="IS37" s="442"/>
    </row>
    <row r="38" spans="1:253" s="84" customFormat="1" x14ac:dyDescent="0.25">
      <c r="A38" s="381" t="s">
        <v>120</v>
      </c>
      <c r="B38" s="178" t="s">
        <v>99</v>
      </c>
      <c r="C38" s="185">
        <v>16</v>
      </c>
      <c r="D38" s="186">
        <v>14</v>
      </c>
      <c r="E38" s="186">
        <v>12</v>
      </c>
      <c r="F38" s="186">
        <v>2</v>
      </c>
      <c r="G38" s="186">
        <v>2</v>
      </c>
      <c r="H38" s="186">
        <v>0</v>
      </c>
      <c r="I38" s="420">
        <v>1227</v>
      </c>
      <c r="J38" s="186"/>
      <c r="K38" s="186"/>
      <c r="L38" s="186">
        <v>23</v>
      </c>
      <c r="M38" s="186">
        <v>22</v>
      </c>
      <c r="N38" s="186">
        <v>1</v>
      </c>
      <c r="O38" s="186">
        <v>0</v>
      </c>
      <c r="P38" s="186">
        <v>1</v>
      </c>
      <c r="Q38" s="186">
        <v>0</v>
      </c>
      <c r="R38" s="210">
        <v>3</v>
      </c>
      <c r="S38" s="211">
        <v>0</v>
      </c>
      <c r="T38" s="127">
        <v>0</v>
      </c>
      <c r="U38" s="127">
        <v>0</v>
      </c>
      <c r="V38" s="213">
        <v>1</v>
      </c>
      <c r="W38" s="442"/>
      <c r="X38" s="170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442"/>
      <c r="BC38" s="442"/>
      <c r="BD38" s="442"/>
      <c r="BE38" s="442"/>
      <c r="BF38" s="442"/>
      <c r="BG38" s="442"/>
      <c r="BH38" s="442"/>
      <c r="BI38" s="442"/>
      <c r="BJ38" s="442"/>
      <c r="BK38" s="442"/>
      <c r="BL38" s="442"/>
      <c r="BM38" s="442"/>
      <c r="BN38" s="442"/>
      <c r="BO38" s="442"/>
      <c r="BP38" s="442"/>
      <c r="BQ38" s="442"/>
      <c r="BR38" s="442"/>
      <c r="BS38" s="442"/>
      <c r="BT38" s="442"/>
      <c r="BU38" s="442"/>
      <c r="BV38" s="442"/>
      <c r="BW38" s="442"/>
      <c r="BX38" s="442"/>
      <c r="BY38" s="442"/>
      <c r="BZ38" s="442"/>
      <c r="CA38" s="442"/>
      <c r="CB38" s="442"/>
      <c r="CC38" s="442"/>
      <c r="CD38" s="442"/>
      <c r="CE38" s="442"/>
      <c r="CF38" s="442"/>
      <c r="CG38" s="442"/>
      <c r="CH38" s="442"/>
      <c r="CI38" s="442"/>
      <c r="CJ38" s="442"/>
      <c r="CK38" s="442"/>
      <c r="CL38" s="442"/>
      <c r="CM38" s="442"/>
      <c r="CN38" s="442"/>
      <c r="CO38" s="442"/>
      <c r="CP38" s="442"/>
      <c r="CQ38" s="442"/>
      <c r="CR38" s="442"/>
      <c r="CS38" s="442"/>
      <c r="CT38" s="442"/>
      <c r="CU38" s="442"/>
      <c r="CV38" s="442"/>
      <c r="CW38" s="442"/>
      <c r="CX38" s="442"/>
      <c r="CY38" s="442"/>
      <c r="CZ38" s="442"/>
      <c r="DA38" s="442"/>
      <c r="DB38" s="442"/>
      <c r="DC38" s="442"/>
      <c r="DD38" s="442"/>
      <c r="DE38" s="442"/>
      <c r="DF38" s="442"/>
      <c r="DG38" s="442"/>
      <c r="DH38" s="442"/>
      <c r="DI38" s="442"/>
      <c r="DJ38" s="442"/>
      <c r="DK38" s="442"/>
      <c r="DL38" s="442"/>
      <c r="DM38" s="442"/>
      <c r="DN38" s="442"/>
      <c r="DO38" s="442"/>
      <c r="DP38" s="442"/>
      <c r="DQ38" s="442"/>
      <c r="DR38" s="442"/>
      <c r="DS38" s="442"/>
      <c r="DT38" s="442"/>
      <c r="DU38" s="442"/>
      <c r="DV38" s="442"/>
      <c r="DW38" s="442"/>
      <c r="DX38" s="442"/>
      <c r="DY38" s="442"/>
      <c r="DZ38" s="442"/>
      <c r="EA38" s="442"/>
      <c r="EB38" s="442"/>
      <c r="EC38" s="442"/>
      <c r="ED38" s="442"/>
      <c r="EE38" s="442"/>
      <c r="EF38" s="442"/>
      <c r="EG38" s="442"/>
      <c r="EH38" s="442"/>
      <c r="EI38" s="442"/>
      <c r="EJ38" s="442"/>
      <c r="EK38" s="442"/>
      <c r="EL38" s="442"/>
      <c r="EM38" s="442"/>
      <c r="EN38" s="442"/>
      <c r="EO38" s="442"/>
      <c r="EP38" s="442"/>
      <c r="EQ38" s="442"/>
      <c r="ER38" s="442"/>
      <c r="ES38" s="442"/>
      <c r="ET38" s="442"/>
      <c r="EU38" s="442"/>
      <c r="EV38" s="442"/>
      <c r="EW38" s="442"/>
      <c r="EX38" s="442"/>
      <c r="EY38" s="442"/>
      <c r="EZ38" s="442"/>
      <c r="FA38" s="442"/>
      <c r="FB38" s="171"/>
      <c r="FC38" s="442"/>
      <c r="FD38" s="121"/>
      <c r="FE38" s="442"/>
      <c r="FF38" s="442"/>
      <c r="FG38" s="442"/>
      <c r="FH38" s="442"/>
      <c r="FI38" s="442"/>
      <c r="FJ38" s="442"/>
      <c r="FK38" s="442"/>
      <c r="FL38" s="442"/>
      <c r="FM38" s="442"/>
      <c r="FN38" s="442"/>
      <c r="FO38" s="442"/>
      <c r="FP38" s="442"/>
      <c r="FQ38" s="442"/>
      <c r="FR38" s="442"/>
      <c r="FS38" s="442"/>
      <c r="FT38" s="442"/>
      <c r="FU38" s="442"/>
      <c r="FV38" s="442"/>
      <c r="FW38" s="442"/>
      <c r="FX38" s="442"/>
      <c r="FY38" s="442"/>
      <c r="FZ38" s="442"/>
      <c r="GA38" s="442"/>
      <c r="GB38" s="442"/>
      <c r="GC38" s="442"/>
      <c r="GD38" s="442"/>
      <c r="GE38" s="442"/>
      <c r="GF38" s="442"/>
      <c r="GG38" s="442"/>
      <c r="GH38" s="442"/>
      <c r="GI38" s="442"/>
      <c r="GJ38" s="442"/>
      <c r="GK38" s="442"/>
      <c r="GL38" s="442"/>
      <c r="GM38" s="442"/>
      <c r="GN38" s="442"/>
      <c r="GO38" s="442"/>
      <c r="GP38" s="442"/>
      <c r="GQ38" s="442"/>
      <c r="GR38" s="442"/>
      <c r="GS38" s="442"/>
      <c r="GT38" s="442"/>
      <c r="GU38" s="442"/>
      <c r="GV38" s="442"/>
      <c r="GW38" s="442"/>
      <c r="GX38" s="442"/>
      <c r="HA38" s="442"/>
      <c r="HB38" s="442"/>
      <c r="HC38" s="442"/>
      <c r="HD38" s="442"/>
      <c r="HE38" s="442"/>
      <c r="HF38" s="442"/>
      <c r="HG38" s="442"/>
      <c r="HH38" s="442"/>
      <c r="HI38" s="442"/>
      <c r="HJ38" s="442"/>
      <c r="HK38" s="442"/>
      <c r="HL38" s="442"/>
      <c r="HM38" s="442"/>
      <c r="HN38" s="442"/>
      <c r="HO38" s="442"/>
      <c r="HP38" s="442"/>
      <c r="HQ38" s="442"/>
      <c r="HR38" s="442"/>
      <c r="HS38" s="442"/>
      <c r="HT38" s="442"/>
      <c r="HU38" s="442"/>
      <c r="HV38" s="442"/>
      <c r="HW38" s="442"/>
      <c r="HX38" s="442"/>
      <c r="HY38" s="442"/>
      <c r="HZ38" s="442"/>
      <c r="IA38" s="442"/>
      <c r="IB38" s="442"/>
      <c r="IC38" s="442"/>
      <c r="ID38" s="442"/>
      <c r="IE38" s="442"/>
      <c r="IF38" s="442"/>
      <c r="IG38" s="442"/>
      <c r="IH38" s="442"/>
      <c r="II38" s="442"/>
      <c r="IJ38" s="442"/>
      <c r="IK38" s="442"/>
      <c r="IL38" s="442"/>
      <c r="IM38" s="442"/>
      <c r="IN38" s="442"/>
      <c r="IO38" s="442"/>
      <c r="IP38" s="442"/>
      <c r="IQ38" s="442"/>
      <c r="IS38" s="442"/>
    </row>
    <row r="39" spans="1:253" s="84" customFormat="1" x14ac:dyDescent="0.25">
      <c r="A39" s="380" t="s">
        <v>92</v>
      </c>
      <c r="B39" s="382" t="s">
        <v>86</v>
      </c>
      <c r="C39" s="180">
        <f t="shared" ref="C39:V39" si="6">SUM(C40:C41)</f>
        <v>52</v>
      </c>
      <c r="D39" s="168">
        <f t="shared" si="6"/>
        <v>51</v>
      </c>
      <c r="E39" s="168">
        <f t="shared" si="6"/>
        <v>47</v>
      </c>
      <c r="F39" s="168">
        <f t="shared" si="6"/>
        <v>3</v>
      </c>
      <c r="G39" s="168">
        <f t="shared" si="6"/>
        <v>1</v>
      </c>
      <c r="H39" s="168">
        <f t="shared" si="6"/>
        <v>1</v>
      </c>
      <c r="I39" s="419">
        <f t="shared" si="6"/>
        <v>4489</v>
      </c>
      <c r="J39" s="168">
        <f t="shared" si="6"/>
        <v>86.962962962962962</v>
      </c>
      <c r="K39" s="168">
        <f t="shared" si="6"/>
        <v>76.732026143790847</v>
      </c>
      <c r="L39" s="168">
        <f t="shared" si="6"/>
        <v>60</v>
      </c>
      <c r="M39" s="168">
        <f t="shared" si="6"/>
        <v>52</v>
      </c>
      <c r="N39" s="168">
        <f t="shared" si="6"/>
        <v>9</v>
      </c>
      <c r="O39" s="168">
        <f t="shared" si="6"/>
        <v>0</v>
      </c>
      <c r="P39" s="168">
        <f t="shared" si="6"/>
        <v>8</v>
      </c>
      <c r="Q39" s="168">
        <f t="shared" si="6"/>
        <v>1</v>
      </c>
      <c r="R39" s="172">
        <f t="shared" si="6"/>
        <v>8</v>
      </c>
      <c r="S39" s="173">
        <f t="shared" si="6"/>
        <v>1</v>
      </c>
      <c r="T39" s="174">
        <f t="shared" si="6"/>
        <v>0</v>
      </c>
      <c r="U39" s="174">
        <f t="shared" si="6"/>
        <v>1</v>
      </c>
      <c r="V39" s="184">
        <f t="shared" si="6"/>
        <v>2</v>
      </c>
      <c r="W39" s="442" t="s">
        <v>112</v>
      </c>
      <c r="X39" s="170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71"/>
      <c r="FC39" s="109"/>
      <c r="FD39" s="121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S39" s="109"/>
    </row>
    <row r="40" spans="1:253" s="84" customFormat="1" x14ac:dyDescent="0.25">
      <c r="A40" s="381" t="s">
        <v>109</v>
      </c>
      <c r="B40" s="178" t="s">
        <v>114</v>
      </c>
      <c r="C40" s="185">
        <f>'U.E. ALZIRA'!C17</f>
        <v>27</v>
      </c>
      <c r="D40" s="186">
        <f>'U.E. ALZIRA'!D17</f>
        <v>26</v>
      </c>
      <c r="E40" s="186">
        <f>'U.E. ALZIRA'!E17</f>
        <v>25</v>
      </c>
      <c r="F40" s="186">
        <f>'U.E. ALZIRA'!F17</f>
        <v>1</v>
      </c>
      <c r="G40" s="186">
        <f>'U.E. ALZIRA'!G17</f>
        <v>1</v>
      </c>
      <c r="H40" s="186">
        <f>'U.E. ALZIRA'!H17</f>
        <v>0</v>
      </c>
      <c r="I40" s="420">
        <f>'U.E. ALZIRA'!I17</f>
        <v>2348</v>
      </c>
      <c r="J40" s="186">
        <f>'U.E. ALZIRA'!J17</f>
        <v>86.962962962962962</v>
      </c>
      <c r="K40" s="186">
        <f>'U.E. ALZIRA'!K17</f>
        <v>76.732026143790847</v>
      </c>
      <c r="L40" s="186">
        <f>'U.E. ALZIRA'!L17</f>
        <v>34</v>
      </c>
      <c r="M40" s="186">
        <f>'U.E. ALZIRA'!M17</f>
        <v>27</v>
      </c>
      <c r="N40" s="186">
        <f>'U.E. ALZIRA'!N17</f>
        <v>8</v>
      </c>
      <c r="O40" s="186">
        <f>'U.E. ALZIRA'!O17</f>
        <v>0</v>
      </c>
      <c r="P40" s="186">
        <f>'U.E. ALZIRA'!P17</f>
        <v>8</v>
      </c>
      <c r="Q40" s="186">
        <f>'U.E. ALZIRA'!Q17</f>
        <v>0</v>
      </c>
      <c r="R40" s="210">
        <f>'U.E. ALZIRA'!R17</f>
        <v>4</v>
      </c>
      <c r="S40" s="211">
        <f>'U.E. ALZIRA'!S17</f>
        <v>0</v>
      </c>
      <c r="T40" s="127">
        <f>'U.E. ALZIRA'!T17</f>
        <v>0</v>
      </c>
      <c r="U40" s="127">
        <f>'U.E. ALZIRA'!U17</f>
        <v>0</v>
      </c>
      <c r="V40" s="213">
        <f>'U.E. ALZIRA'!V17</f>
        <v>0</v>
      </c>
      <c r="W40" s="109"/>
      <c r="X40" s="170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71"/>
      <c r="FC40" s="109"/>
      <c r="FD40" s="121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S40" s="109"/>
    </row>
    <row r="41" spans="1:253" s="84" customFormat="1" x14ac:dyDescent="0.25">
      <c r="A41" s="381" t="s">
        <v>109</v>
      </c>
      <c r="B41" s="178" t="s">
        <v>99</v>
      </c>
      <c r="C41" s="185">
        <v>25</v>
      </c>
      <c r="D41" s="186">
        <v>25</v>
      </c>
      <c r="E41" s="186">
        <v>22</v>
      </c>
      <c r="F41" s="186">
        <v>2</v>
      </c>
      <c r="G41" s="186">
        <v>0</v>
      </c>
      <c r="H41" s="186">
        <v>1</v>
      </c>
      <c r="I41" s="420">
        <v>2141</v>
      </c>
      <c r="J41" s="186"/>
      <c r="K41" s="186"/>
      <c r="L41" s="186">
        <v>26</v>
      </c>
      <c r="M41" s="186">
        <v>25</v>
      </c>
      <c r="N41" s="186">
        <v>1</v>
      </c>
      <c r="O41" s="186">
        <v>0</v>
      </c>
      <c r="P41" s="186">
        <v>0</v>
      </c>
      <c r="Q41" s="186">
        <v>1</v>
      </c>
      <c r="R41" s="210">
        <v>4</v>
      </c>
      <c r="S41" s="211">
        <v>1</v>
      </c>
      <c r="T41" s="127">
        <v>0</v>
      </c>
      <c r="U41" s="127">
        <v>1</v>
      </c>
      <c r="V41" s="213">
        <v>2</v>
      </c>
      <c r="W41" s="409"/>
      <c r="X41" s="170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09"/>
      <c r="BF41" s="409"/>
      <c r="BG41" s="409"/>
      <c r="BH41" s="409"/>
      <c r="BI41" s="409"/>
      <c r="BJ41" s="409"/>
      <c r="BK41" s="409"/>
      <c r="BL41" s="409"/>
      <c r="BM41" s="409"/>
      <c r="BN41" s="409"/>
      <c r="BO41" s="409"/>
      <c r="BP41" s="409"/>
      <c r="BQ41" s="409"/>
      <c r="BR41" s="409"/>
      <c r="BS41" s="409"/>
      <c r="BT41" s="409"/>
      <c r="BU41" s="409"/>
      <c r="BV41" s="409"/>
      <c r="BW41" s="409"/>
      <c r="BX41" s="409"/>
      <c r="BY41" s="409"/>
      <c r="BZ41" s="409"/>
      <c r="CA41" s="409"/>
      <c r="CB41" s="409"/>
      <c r="CC41" s="409"/>
      <c r="CD41" s="409"/>
      <c r="CE41" s="409"/>
      <c r="CF41" s="409"/>
      <c r="CG41" s="409"/>
      <c r="CH41" s="409"/>
      <c r="CI41" s="409"/>
      <c r="CJ41" s="409"/>
      <c r="CK41" s="409"/>
      <c r="CL41" s="409"/>
      <c r="CM41" s="409"/>
      <c r="CN41" s="409"/>
      <c r="CO41" s="409"/>
      <c r="CP41" s="409"/>
      <c r="CQ41" s="409"/>
      <c r="CR41" s="409"/>
      <c r="CS41" s="409"/>
      <c r="CT41" s="409"/>
      <c r="CU41" s="409"/>
      <c r="CV41" s="409"/>
      <c r="CW41" s="409"/>
      <c r="CX41" s="409"/>
      <c r="CY41" s="409"/>
      <c r="CZ41" s="409"/>
      <c r="DA41" s="409"/>
      <c r="DB41" s="409"/>
      <c r="DC41" s="409"/>
      <c r="DD41" s="409"/>
      <c r="DE41" s="409"/>
      <c r="DF41" s="409"/>
      <c r="DG41" s="409"/>
      <c r="DH41" s="409"/>
      <c r="DI41" s="409"/>
      <c r="DJ41" s="409"/>
      <c r="DK41" s="409"/>
      <c r="DL41" s="409"/>
      <c r="DM41" s="409"/>
      <c r="DN41" s="409"/>
      <c r="DO41" s="409"/>
      <c r="DP41" s="409"/>
      <c r="DQ41" s="409"/>
      <c r="DR41" s="409"/>
      <c r="DS41" s="409"/>
      <c r="DT41" s="409"/>
      <c r="DU41" s="409"/>
      <c r="DV41" s="409"/>
      <c r="DW41" s="409"/>
      <c r="DX41" s="409"/>
      <c r="DY41" s="409"/>
      <c r="DZ41" s="409"/>
      <c r="EA41" s="409"/>
      <c r="EB41" s="409"/>
      <c r="EC41" s="409"/>
      <c r="ED41" s="409"/>
      <c r="EE41" s="409"/>
      <c r="EF41" s="409"/>
      <c r="EG41" s="409"/>
      <c r="EH41" s="409"/>
      <c r="EI41" s="409"/>
      <c r="EJ41" s="409"/>
      <c r="EK41" s="409"/>
      <c r="EL41" s="409"/>
      <c r="EM41" s="409"/>
      <c r="EN41" s="409"/>
      <c r="EO41" s="409"/>
      <c r="EP41" s="409"/>
      <c r="EQ41" s="409"/>
      <c r="ER41" s="409"/>
      <c r="ES41" s="409"/>
      <c r="ET41" s="409"/>
      <c r="EU41" s="409"/>
      <c r="EV41" s="409"/>
      <c r="EW41" s="409"/>
      <c r="EX41" s="409"/>
      <c r="EY41" s="409"/>
      <c r="EZ41" s="409"/>
      <c r="FA41" s="409"/>
      <c r="FB41" s="171"/>
      <c r="FC41" s="409"/>
      <c r="FD41" s="121"/>
      <c r="FE41" s="409"/>
      <c r="FF41" s="409"/>
      <c r="FG41" s="409"/>
      <c r="FH41" s="409"/>
      <c r="FI41" s="409"/>
      <c r="FJ41" s="409"/>
      <c r="FK41" s="409"/>
      <c r="FL41" s="409"/>
      <c r="FM41" s="409"/>
      <c r="FN41" s="409"/>
      <c r="FO41" s="409"/>
      <c r="FP41" s="409"/>
      <c r="FQ41" s="409"/>
      <c r="FR41" s="409"/>
      <c r="FS41" s="409"/>
      <c r="FT41" s="409"/>
      <c r="FU41" s="409"/>
      <c r="FV41" s="409"/>
      <c r="FW41" s="409"/>
      <c r="FX41" s="409"/>
      <c r="FY41" s="409"/>
      <c r="FZ41" s="409"/>
      <c r="GA41" s="409"/>
      <c r="GB41" s="409"/>
      <c r="GC41" s="409"/>
      <c r="GD41" s="409"/>
      <c r="GE41" s="409"/>
      <c r="GF41" s="409"/>
      <c r="GG41" s="409"/>
      <c r="GH41" s="409"/>
      <c r="GI41" s="409"/>
      <c r="GJ41" s="409"/>
      <c r="GK41" s="409"/>
      <c r="GL41" s="409"/>
      <c r="GM41" s="409"/>
      <c r="GN41" s="409"/>
      <c r="GO41" s="409"/>
      <c r="GP41" s="409"/>
      <c r="GQ41" s="409"/>
      <c r="GR41" s="409"/>
      <c r="GS41" s="409"/>
      <c r="GT41" s="409"/>
      <c r="GU41" s="409"/>
      <c r="GV41" s="409"/>
      <c r="GW41" s="409"/>
      <c r="GX41" s="409"/>
      <c r="HA41" s="409"/>
      <c r="HB41" s="409"/>
      <c r="HC41" s="409"/>
      <c r="HD41" s="409"/>
      <c r="HE41" s="409"/>
      <c r="HF41" s="409"/>
      <c r="HG41" s="409"/>
      <c r="HH41" s="409"/>
      <c r="HI41" s="409"/>
      <c r="HJ41" s="409"/>
      <c r="HK41" s="409"/>
      <c r="HL41" s="409"/>
      <c r="HM41" s="409"/>
      <c r="HN41" s="409"/>
      <c r="HO41" s="409"/>
      <c r="HP41" s="409"/>
      <c r="HQ41" s="409"/>
      <c r="HR41" s="409"/>
      <c r="HS41" s="409"/>
      <c r="HT41" s="409"/>
      <c r="HU41" s="409"/>
      <c r="HV41" s="409"/>
      <c r="HW41" s="409"/>
      <c r="HX41" s="409"/>
      <c r="HY41" s="409"/>
      <c r="HZ41" s="409"/>
      <c r="IA41" s="409"/>
      <c r="IB41" s="409"/>
      <c r="IC41" s="409"/>
      <c r="ID41" s="409"/>
      <c r="IE41" s="409"/>
      <c r="IF41" s="409"/>
      <c r="IG41" s="409"/>
      <c r="IH41" s="409"/>
      <c r="II41" s="409"/>
      <c r="IJ41" s="409"/>
      <c r="IK41" s="409"/>
      <c r="IL41" s="409"/>
      <c r="IM41" s="409"/>
      <c r="IN41" s="409"/>
      <c r="IO41" s="409"/>
      <c r="IP41" s="409"/>
      <c r="IQ41" s="409"/>
      <c r="IS41" s="409"/>
    </row>
    <row r="42" spans="1:253" s="84" customFormat="1" hidden="1" x14ac:dyDescent="0.25">
      <c r="A42" s="411"/>
      <c r="B42" s="455" t="str">
        <f>'U.E. ALZIRA'!B15</f>
        <v>Lat.-Int. esq.</v>
      </c>
      <c r="C42" s="180">
        <f>SUM(C43:C44)</f>
        <v>0</v>
      </c>
      <c r="D42" s="168">
        <f t="shared" ref="D42:V42" si="7">SUM(D43:D44)</f>
        <v>0</v>
      </c>
      <c r="E42" s="168">
        <f t="shared" si="7"/>
        <v>0</v>
      </c>
      <c r="F42" s="168">
        <f t="shared" si="7"/>
        <v>0</v>
      </c>
      <c r="G42" s="168">
        <f t="shared" si="7"/>
        <v>0</v>
      </c>
      <c r="H42" s="168">
        <f t="shared" si="7"/>
        <v>0</v>
      </c>
      <c r="I42" s="419">
        <f t="shared" si="7"/>
        <v>0</v>
      </c>
      <c r="J42" s="168">
        <f t="shared" si="7"/>
        <v>0</v>
      </c>
      <c r="K42" s="168">
        <f t="shared" si="7"/>
        <v>0</v>
      </c>
      <c r="L42" s="168">
        <f t="shared" si="7"/>
        <v>0</v>
      </c>
      <c r="M42" s="168">
        <f t="shared" si="7"/>
        <v>0</v>
      </c>
      <c r="N42" s="168">
        <f t="shared" si="7"/>
        <v>0</v>
      </c>
      <c r="O42" s="168">
        <f t="shared" si="7"/>
        <v>0</v>
      </c>
      <c r="P42" s="168">
        <f t="shared" si="7"/>
        <v>0</v>
      </c>
      <c r="Q42" s="168">
        <f t="shared" si="7"/>
        <v>0</v>
      </c>
      <c r="R42" s="172">
        <f t="shared" si="7"/>
        <v>0</v>
      </c>
      <c r="S42" s="173">
        <f t="shared" si="7"/>
        <v>0</v>
      </c>
      <c r="T42" s="174">
        <f t="shared" si="7"/>
        <v>0</v>
      </c>
      <c r="U42" s="174">
        <f t="shared" si="7"/>
        <v>0</v>
      </c>
      <c r="V42" s="184">
        <f t="shared" si="7"/>
        <v>0</v>
      </c>
      <c r="W42" s="109"/>
      <c r="X42" s="170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71"/>
      <c r="FC42" s="109"/>
      <c r="FD42" s="121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76"/>
      <c r="HP42" s="176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S42" s="109"/>
    </row>
    <row r="43" spans="1:253" s="84" customFormat="1" hidden="1" x14ac:dyDescent="0.25">
      <c r="A43" s="338"/>
      <c r="B43" s="178"/>
      <c r="C43" s="185"/>
      <c r="D43" s="186"/>
      <c r="E43" s="186"/>
      <c r="F43" s="186"/>
      <c r="G43" s="186"/>
      <c r="H43" s="186"/>
      <c r="I43" s="420"/>
      <c r="J43" s="186"/>
      <c r="K43" s="186"/>
      <c r="L43" s="186"/>
      <c r="M43" s="186"/>
      <c r="N43" s="186"/>
      <c r="O43" s="186"/>
      <c r="P43" s="186"/>
      <c r="Q43" s="186"/>
      <c r="R43" s="210"/>
      <c r="S43" s="211"/>
      <c r="T43" s="127"/>
      <c r="U43" s="127"/>
      <c r="V43" s="213"/>
      <c r="W43" s="410"/>
      <c r="X43" s="17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0"/>
      <c r="BQ43" s="410"/>
      <c r="BR43" s="410"/>
      <c r="BS43" s="410"/>
      <c r="BT43" s="410"/>
      <c r="BU43" s="410"/>
      <c r="BV43" s="410"/>
      <c r="BW43" s="410"/>
      <c r="BX43" s="410"/>
      <c r="BY43" s="410"/>
      <c r="BZ43" s="410"/>
      <c r="CA43" s="410"/>
      <c r="CB43" s="410"/>
      <c r="CC43" s="410"/>
      <c r="CD43" s="410"/>
      <c r="CE43" s="410"/>
      <c r="CF43" s="410"/>
      <c r="CG43" s="410"/>
      <c r="CH43" s="410"/>
      <c r="CI43" s="410"/>
      <c r="CJ43" s="410"/>
      <c r="CK43" s="410"/>
      <c r="CL43" s="410"/>
      <c r="CM43" s="410"/>
      <c r="CN43" s="410"/>
      <c r="CO43" s="410"/>
      <c r="CP43" s="410"/>
      <c r="CQ43" s="410"/>
      <c r="CR43" s="410"/>
      <c r="CS43" s="410"/>
      <c r="CT43" s="410"/>
      <c r="CU43" s="410"/>
      <c r="CV43" s="410"/>
      <c r="CW43" s="410"/>
      <c r="CX43" s="410"/>
      <c r="CY43" s="410"/>
      <c r="CZ43" s="410"/>
      <c r="DA43" s="410"/>
      <c r="DB43" s="410"/>
      <c r="DC43" s="410"/>
      <c r="DD43" s="410"/>
      <c r="DE43" s="410"/>
      <c r="DF43" s="410"/>
      <c r="DG43" s="410"/>
      <c r="DH43" s="410"/>
      <c r="DI43" s="410"/>
      <c r="DJ43" s="410"/>
      <c r="DK43" s="410"/>
      <c r="DL43" s="410"/>
      <c r="DM43" s="410"/>
      <c r="DN43" s="410"/>
      <c r="DO43" s="410"/>
      <c r="DP43" s="410"/>
      <c r="DQ43" s="410"/>
      <c r="DR43" s="410"/>
      <c r="DS43" s="410"/>
      <c r="DT43" s="410"/>
      <c r="DU43" s="410"/>
      <c r="DV43" s="410"/>
      <c r="DW43" s="410"/>
      <c r="DX43" s="410"/>
      <c r="DY43" s="410"/>
      <c r="DZ43" s="410"/>
      <c r="EA43" s="410"/>
      <c r="EB43" s="410"/>
      <c r="EC43" s="410"/>
      <c r="ED43" s="410"/>
      <c r="EE43" s="410"/>
      <c r="EF43" s="410"/>
      <c r="EG43" s="410"/>
      <c r="EH43" s="410"/>
      <c r="EI43" s="410"/>
      <c r="EJ43" s="410"/>
      <c r="EK43" s="410"/>
      <c r="EL43" s="410"/>
      <c r="EM43" s="410"/>
      <c r="EN43" s="410"/>
      <c r="EO43" s="410"/>
      <c r="EP43" s="410"/>
      <c r="EQ43" s="410"/>
      <c r="ER43" s="410"/>
      <c r="ES43" s="410"/>
      <c r="ET43" s="410"/>
      <c r="EU43" s="410"/>
      <c r="EV43" s="410"/>
      <c r="EW43" s="410"/>
      <c r="EX43" s="410"/>
      <c r="EY43" s="410"/>
      <c r="EZ43" s="410"/>
      <c r="FA43" s="410"/>
      <c r="FB43" s="171"/>
      <c r="FC43" s="410"/>
      <c r="FD43" s="121"/>
      <c r="FE43" s="410"/>
      <c r="FF43" s="410"/>
      <c r="FG43" s="410"/>
      <c r="FH43" s="410"/>
      <c r="FI43" s="410"/>
      <c r="FJ43" s="410"/>
      <c r="FK43" s="410"/>
      <c r="FL43" s="410"/>
      <c r="FM43" s="410"/>
      <c r="FN43" s="410"/>
      <c r="FO43" s="410"/>
      <c r="FP43" s="410"/>
      <c r="FQ43" s="410"/>
      <c r="FR43" s="410"/>
      <c r="FS43" s="410"/>
      <c r="FT43" s="410"/>
      <c r="FU43" s="410"/>
      <c r="FV43" s="410"/>
      <c r="FW43" s="410"/>
      <c r="FX43" s="410"/>
      <c r="FY43" s="410"/>
      <c r="FZ43" s="410"/>
      <c r="GA43" s="410"/>
      <c r="GB43" s="410"/>
      <c r="GC43" s="410"/>
      <c r="GD43" s="410"/>
      <c r="GE43" s="410"/>
      <c r="GF43" s="410"/>
      <c r="GG43" s="410"/>
      <c r="GH43" s="410"/>
      <c r="GI43" s="410"/>
      <c r="GJ43" s="410"/>
      <c r="GK43" s="410"/>
      <c r="GL43" s="410"/>
      <c r="GM43" s="410"/>
      <c r="GN43" s="410"/>
      <c r="GO43" s="410"/>
      <c r="GP43" s="410"/>
      <c r="GQ43" s="410"/>
      <c r="GR43" s="410"/>
      <c r="GS43" s="410"/>
      <c r="GT43" s="410"/>
      <c r="GU43" s="410"/>
      <c r="GV43" s="410"/>
      <c r="GW43" s="410"/>
      <c r="GX43" s="410"/>
      <c r="HA43" s="410"/>
      <c r="HB43" s="410"/>
      <c r="HC43" s="410"/>
      <c r="HD43" s="410"/>
      <c r="HE43" s="410"/>
      <c r="HF43" s="410"/>
      <c r="HG43" s="410"/>
      <c r="HH43" s="410"/>
      <c r="HI43" s="410"/>
      <c r="HJ43" s="410"/>
      <c r="HK43" s="410"/>
      <c r="HL43" s="410"/>
      <c r="HM43" s="410"/>
      <c r="HN43" s="410"/>
      <c r="HO43" s="176"/>
      <c r="HP43" s="176"/>
      <c r="HQ43" s="410"/>
      <c r="HR43" s="410"/>
      <c r="HS43" s="410"/>
      <c r="HT43" s="410"/>
      <c r="HU43" s="410"/>
      <c r="HV43" s="410"/>
      <c r="HW43" s="410"/>
      <c r="HX43" s="410"/>
      <c r="HY43" s="410"/>
      <c r="HZ43" s="410"/>
      <c r="IA43" s="410"/>
      <c r="IB43" s="410"/>
      <c r="IC43" s="410"/>
      <c r="ID43" s="410"/>
      <c r="IE43" s="410"/>
      <c r="IF43" s="410"/>
      <c r="IG43" s="410"/>
      <c r="IH43" s="410"/>
      <c r="II43" s="410"/>
      <c r="IJ43" s="410"/>
      <c r="IK43" s="410"/>
      <c r="IL43" s="410"/>
      <c r="IM43" s="410"/>
      <c r="IN43" s="410"/>
      <c r="IO43" s="410"/>
      <c r="IP43" s="410"/>
      <c r="IQ43" s="410"/>
      <c r="IS43" s="410"/>
    </row>
    <row r="44" spans="1:253" s="84" customFormat="1" hidden="1" x14ac:dyDescent="0.25">
      <c r="A44" s="338"/>
      <c r="B44" s="454"/>
      <c r="C44" s="185"/>
      <c r="D44" s="186"/>
      <c r="E44" s="186"/>
      <c r="F44" s="186"/>
      <c r="G44" s="186"/>
      <c r="H44" s="186"/>
      <c r="I44" s="420"/>
      <c r="J44" s="186"/>
      <c r="K44" s="186"/>
      <c r="L44" s="186"/>
      <c r="M44" s="186"/>
      <c r="N44" s="186"/>
      <c r="O44" s="186"/>
      <c r="P44" s="186"/>
      <c r="Q44" s="186"/>
      <c r="R44" s="210"/>
      <c r="S44" s="211"/>
      <c r="T44" s="127"/>
      <c r="U44" s="127"/>
      <c r="V44" s="213"/>
      <c r="W44" s="410"/>
      <c r="X44" s="17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0"/>
      <c r="BS44" s="410"/>
      <c r="BT44" s="410"/>
      <c r="BU44" s="410"/>
      <c r="BV44" s="410"/>
      <c r="BW44" s="410"/>
      <c r="BX44" s="410"/>
      <c r="BY44" s="410"/>
      <c r="BZ44" s="410"/>
      <c r="CA44" s="410"/>
      <c r="CB44" s="410"/>
      <c r="CC44" s="410"/>
      <c r="CD44" s="410"/>
      <c r="CE44" s="410"/>
      <c r="CF44" s="410"/>
      <c r="CG44" s="410"/>
      <c r="CH44" s="410"/>
      <c r="CI44" s="410"/>
      <c r="CJ44" s="410"/>
      <c r="CK44" s="410"/>
      <c r="CL44" s="410"/>
      <c r="CM44" s="410"/>
      <c r="CN44" s="410"/>
      <c r="CO44" s="410"/>
      <c r="CP44" s="410"/>
      <c r="CQ44" s="410"/>
      <c r="CR44" s="410"/>
      <c r="CS44" s="410"/>
      <c r="CT44" s="410"/>
      <c r="CU44" s="410"/>
      <c r="CV44" s="410"/>
      <c r="CW44" s="410"/>
      <c r="CX44" s="410"/>
      <c r="CY44" s="410"/>
      <c r="CZ44" s="410"/>
      <c r="DA44" s="410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  <c r="DO44" s="410"/>
      <c r="DP44" s="410"/>
      <c r="DQ44" s="410"/>
      <c r="DR44" s="410"/>
      <c r="DS44" s="410"/>
      <c r="DT44" s="410"/>
      <c r="DU44" s="410"/>
      <c r="DV44" s="410"/>
      <c r="DW44" s="410"/>
      <c r="DX44" s="410"/>
      <c r="DY44" s="410"/>
      <c r="DZ44" s="410"/>
      <c r="EA44" s="410"/>
      <c r="EB44" s="410"/>
      <c r="EC44" s="410"/>
      <c r="ED44" s="410"/>
      <c r="EE44" s="410"/>
      <c r="EF44" s="410"/>
      <c r="EG44" s="410"/>
      <c r="EH44" s="410"/>
      <c r="EI44" s="410"/>
      <c r="EJ44" s="410"/>
      <c r="EK44" s="410"/>
      <c r="EL44" s="410"/>
      <c r="EM44" s="410"/>
      <c r="EN44" s="410"/>
      <c r="EO44" s="410"/>
      <c r="EP44" s="410"/>
      <c r="EQ44" s="410"/>
      <c r="ER44" s="410"/>
      <c r="ES44" s="410"/>
      <c r="ET44" s="410"/>
      <c r="EU44" s="410"/>
      <c r="EV44" s="410"/>
      <c r="EW44" s="410"/>
      <c r="EX44" s="410"/>
      <c r="EY44" s="410"/>
      <c r="EZ44" s="410"/>
      <c r="FA44" s="410"/>
      <c r="FB44" s="171"/>
      <c r="FC44" s="410"/>
      <c r="FD44" s="121"/>
      <c r="FE44" s="410"/>
      <c r="FF44" s="410"/>
      <c r="FG44" s="410"/>
      <c r="FH44" s="410"/>
      <c r="FI44" s="410"/>
      <c r="FJ44" s="410"/>
      <c r="FK44" s="410"/>
      <c r="FL44" s="410"/>
      <c r="FM44" s="410"/>
      <c r="FN44" s="410"/>
      <c r="FO44" s="410"/>
      <c r="FP44" s="410"/>
      <c r="FQ44" s="410"/>
      <c r="FR44" s="410"/>
      <c r="FS44" s="410"/>
      <c r="FT44" s="410"/>
      <c r="FU44" s="410"/>
      <c r="FV44" s="410"/>
      <c r="FW44" s="410"/>
      <c r="FX44" s="410"/>
      <c r="FY44" s="410"/>
      <c r="FZ44" s="410"/>
      <c r="GA44" s="410"/>
      <c r="GB44" s="410"/>
      <c r="GC44" s="410"/>
      <c r="GD44" s="410"/>
      <c r="GE44" s="410"/>
      <c r="GF44" s="410"/>
      <c r="GG44" s="410"/>
      <c r="GH44" s="410"/>
      <c r="GI44" s="410"/>
      <c r="GJ44" s="410"/>
      <c r="GK44" s="410"/>
      <c r="GL44" s="410"/>
      <c r="GM44" s="410"/>
      <c r="GN44" s="410"/>
      <c r="GO44" s="410"/>
      <c r="GP44" s="410"/>
      <c r="GQ44" s="410"/>
      <c r="GR44" s="410"/>
      <c r="GS44" s="410"/>
      <c r="GT44" s="410"/>
      <c r="GU44" s="410"/>
      <c r="GV44" s="410"/>
      <c r="GW44" s="410"/>
      <c r="GX44" s="410"/>
      <c r="HA44" s="410"/>
      <c r="HB44" s="410"/>
      <c r="HC44" s="410"/>
      <c r="HD44" s="410"/>
      <c r="HE44" s="410"/>
      <c r="HF44" s="410"/>
      <c r="HG44" s="410"/>
      <c r="HH44" s="410"/>
      <c r="HI44" s="410"/>
      <c r="HJ44" s="410"/>
      <c r="HK44" s="410"/>
      <c r="HL44" s="410"/>
      <c r="HM44" s="410"/>
      <c r="HN44" s="410"/>
      <c r="HO44" s="176"/>
      <c r="HP44" s="176"/>
      <c r="HQ44" s="410"/>
      <c r="HR44" s="410"/>
      <c r="HS44" s="410"/>
      <c r="HT44" s="410"/>
      <c r="HU44" s="410"/>
      <c r="HV44" s="410"/>
      <c r="HW44" s="410"/>
      <c r="HX44" s="410"/>
      <c r="HY44" s="410"/>
      <c r="HZ44" s="410"/>
      <c r="IA44" s="410"/>
      <c r="IB44" s="410"/>
      <c r="IC44" s="410"/>
      <c r="ID44" s="410"/>
      <c r="IE44" s="410"/>
      <c r="IF44" s="410"/>
      <c r="IG44" s="410"/>
      <c r="IH44" s="410"/>
      <c r="II44" s="410"/>
      <c r="IJ44" s="410"/>
      <c r="IK44" s="410"/>
      <c r="IL44" s="410"/>
      <c r="IM44" s="410"/>
      <c r="IN44" s="410"/>
      <c r="IO44" s="410"/>
      <c r="IP44" s="410"/>
      <c r="IQ44" s="410"/>
      <c r="IS44" s="410"/>
    </row>
    <row r="45" spans="1:253" s="84" customFormat="1" hidden="1" x14ac:dyDescent="0.25">
      <c r="A45" s="411"/>
      <c r="B45" s="454"/>
      <c r="C45" s="180"/>
      <c r="D45" s="168"/>
      <c r="E45" s="168"/>
      <c r="F45" s="168"/>
      <c r="G45" s="168"/>
      <c r="H45" s="168"/>
      <c r="I45" s="419"/>
      <c r="J45" s="168"/>
      <c r="K45" s="168"/>
      <c r="L45" s="168"/>
      <c r="M45" s="168"/>
      <c r="N45" s="168"/>
      <c r="O45" s="168"/>
      <c r="P45" s="168"/>
      <c r="Q45" s="168"/>
      <c r="R45" s="172"/>
      <c r="S45" s="173"/>
      <c r="T45" s="174"/>
      <c r="U45" s="174"/>
      <c r="V45" s="184"/>
      <c r="W45" s="109"/>
      <c r="X45" s="170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71"/>
      <c r="FC45" s="109"/>
      <c r="FD45" s="121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76"/>
      <c r="HP45" s="176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S45" s="109"/>
    </row>
    <row r="46" spans="1:253" s="84" customFormat="1" hidden="1" x14ac:dyDescent="0.25">
      <c r="A46" s="412"/>
      <c r="B46" s="454"/>
      <c r="C46" s="180"/>
      <c r="D46" s="168"/>
      <c r="E46" s="168"/>
      <c r="F46" s="168"/>
      <c r="G46" s="168"/>
      <c r="H46" s="168"/>
      <c r="I46" s="419"/>
      <c r="J46" s="168"/>
      <c r="K46" s="168"/>
      <c r="L46" s="168"/>
      <c r="M46" s="168"/>
      <c r="N46" s="168"/>
      <c r="O46" s="168"/>
      <c r="P46" s="168"/>
      <c r="Q46" s="168"/>
      <c r="R46" s="172"/>
      <c r="S46" s="173"/>
      <c r="T46" s="174"/>
      <c r="U46" s="174"/>
      <c r="V46" s="184"/>
      <c r="W46" s="109"/>
      <c r="X46" s="170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71"/>
      <c r="FC46" s="109"/>
      <c r="FD46" s="121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76"/>
      <c r="HP46" s="176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S46" s="109"/>
    </row>
    <row r="47" spans="1:253" s="109" customFormat="1" hidden="1" x14ac:dyDescent="0.25">
      <c r="A47" s="412"/>
      <c r="B47" s="454"/>
      <c r="C47" s="180"/>
      <c r="D47" s="168"/>
      <c r="E47" s="168"/>
      <c r="F47" s="168"/>
      <c r="G47" s="168"/>
      <c r="H47" s="168"/>
      <c r="I47" s="419"/>
      <c r="J47" s="168"/>
      <c r="K47" s="168"/>
      <c r="L47" s="168"/>
      <c r="M47" s="168"/>
      <c r="N47" s="168"/>
      <c r="O47" s="168"/>
      <c r="P47" s="168"/>
      <c r="Q47" s="168"/>
      <c r="R47" s="172"/>
      <c r="S47" s="173"/>
      <c r="T47" s="174"/>
      <c r="U47" s="174"/>
      <c r="V47" s="184"/>
      <c r="X47" s="170"/>
      <c r="FB47" s="171"/>
      <c r="FD47" s="121"/>
      <c r="FO47" s="121"/>
    </row>
    <row r="48" spans="1:253" s="109" customFormat="1" hidden="1" x14ac:dyDescent="0.25">
      <c r="A48" s="413"/>
      <c r="B48" s="454"/>
      <c r="C48" s="180"/>
      <c r="D48" s="168"/>
      <c r="E48" s="168"/>
      <c r="F48" s="168"/>
      <c r="G48" s="168"/>
      <c r="H48" s="168"/>
      <c r="I48" s="419"/>
      <c r="J48" s="168"/>
      <c r="K48" s="168"/>
      <c r="L48" s="168"/>
      <c r="M48" s="168"/>
      <c r="N48" s="168"/>
      <c r="O48" s="168"/>
      <c r="P48" s="168"/>
      <c r="Q48" s="168"/>
      <c r="R48" s="172"/>
      <c r="S48" s="173"/>
      <c r="T48" s="174"/>
      <c r="U48" s="174"/>
      <c r="V48" s="184"/>
      <c r="X48" s="170"/>
      <c r="FB48" s="171"/>
      <c r="FD48" s="121"/>
    </row>
    <row r="49" spans="1:256" s="109" customFormat="1" hidden="1" x14ac:dyDescent="0.25">
      <c r="A49" s="395"/>
      <c r="B49" s="177"/>
      <c r="C49" s="180"/>
      <c r="D49" s="168"/>
      <c r="E49" s="168"/>
      <c r="F49" s="168"/>
      <c r="G49" s="168"/>
      <c r="H49" s="168"/>
      <c r="I49" s="419"/>
      <c r="J49" s="168"/>
      <c r="K49" s="168"/>
      <c r="L49" s="168"/>
      <c r="M49" s="168"/>
      <c r="N49" s="168"/>
      <c r="O49" s="168"/>
      <c r="P49" s="168"/>
      <c r="Q49" s="168"/>
      <c r="R49" s="210"/>
      <c r="S49" s="211"/>
      <c r="T49" s="127"/>
      <c r="U49" s="127"/>
      <c r="V49" s="184"/>
      <c r="X49" s="170"/>
      <c r="FB49" s="171"/>
      <c r="FD49" s="121"/>
    </row>
    <row r="50" spans="1:256" s="109" customFormat="1" hidden="1" x14ac:dyDescent="0.25">
      <c r="A50" s="395"/>
      <c r="B50" s="177"/>
      <c r="C50" s="180"/>
      <c r="D50" s="168"/>
      <c r="E50" s="168"/>
      <c r="F50" s="168"/>
      <c r="G50" s="168"/>
      <c r="H50" s="168"/>
      <c r="I50" s="419"/>
      <c r="J50" s="168"/>
      <c r="K50" s="168"/>
      <c r="L50" s="168"/>
      <c r="M50" s="168"/>
      <c r="N50" s="168"/>
      <c r="O50" s="168"/>
      <c r="P50" s="168"/>
      <c r="Q50" s="168"/>
      <c r="R50" s="210"/>
      <c r="S50" s="211"/>
      <c r="T50" s="127"/>
      <c r="U50" s="127"/>
      <c r="V50" s="184"/>
      <c r="X50" s="170"/>
      <c r="FB50" s="171"/>
      <c r="FD50" s="121"/>
    </row>
    <row r="51" spans="1:256" s="109" customFormat="1" hidden="1" x14ac:dyDescent="0.25">
      <c r="A51" s="395"/>
      <c r="B51" s="177"/>
      <c r="C51" s="180"/>
      <c r="D51" s="168"/>
      <c r="E51" s="168"/>
      <c r="F51" s="168"/>
      <c r="G51" s="168"/>
      <c r="H51" s="168"/>
      <c r="I51" s="419"/>
      <c r="J51" s="168"/>
      <c r="K51" s="168"/>
      <c r="L51" s="168"/>
      <c r="M51" s="168"/>
      <c r="N51" s="168"/>
      <c r="O51" s="168"/>
      <c r="P51" s="168"/>
      <c r="Q51" s="168"/>
      <c r="R51" s="210"/>
      <c r="S51" s="211"/>
      <c r="T51" s="127"/>
      <c r="U51" s="127"/>
      <c r="V51" s="184"/>
      <c r="X51" s="170"/>
      <c r="FB51" s="171"/>
      <c r="FD51" s="121"/>
    </row>
    <row r="52" spans="1:256" s="84" customFormat="1" ht="12.75" hidden="1" customHeight="1" x14ac:dyDescent="0.25">
      <c r="A52" s="384"/>
      <c r="B52" s="177"/>
      <c r="C52" s="180"/>
      <c r="D52" s="168"/>
      <c r="E52" s="168"/>
      <c r="F52" s="168"/>
      <c r="G52" s="168"/>
      <c r="H52" s="168"/>
      <c r="I52" s="419"/>
      <c r="J52" s="168"/>
      <c r="K52" s="168"/>
      <c r="L52" s="168"/>
      <c r="M52" s="168"/>
      <c r="N52" s="168"/>
      <c r="O52" s="168"/>
      <c r="P52" s="168"/>
      <c r="Q52" s="168"/>
      <c r="R52" s="210"/>
      <c r="S52" s="211"/>
      <c r="T52" s="127"/>
      <c r="U52" s="127"/>
      <c r="V52" s="184"/>
      <c r="W52" s="109"/>
      <c r="X52" s="170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71"/>
      <c r="FC52" s="109"/>
      <c r="FD52" s="121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S52" s="109"/>
    </row>
    <row r="53" spans="1:256" ht="12.75" hidden="1" customHeight="1" x14ac:dyDescent="0.25">
      <c r="A53" s="384"/>
      <c r="B53" s="177"/>
      <c r="C53" s="180"/>
      <c r="D53" s="168"/>
      <c r="E53" s="168"/>
      <c r="F53" s="168"/>
      <c r="G53" s="168"/>
      <c r="H53" s="168"/>
      <c r="I53" s="419"/>
      <c r="J53" s="168"/>
      <c r="K53" s="168"/>
      <c r="L53" s="168"/>
      <c r="M53" s="168"/>
      <c r="N53" s="168"/>
      <c r="O53" s="168"/>
      <c r="P53" s="168"/>
      <c r="Q53" s="168"/>
      <c r="R53" s="210"/>
      <c r="S53" s="211"/>
      <c r="T53" s="127"/>
      <c r="U53" s="127"/>
      <c r="V53" s="184"/>
      <c r="W53" s="132"/>
      <c r="X53" s="132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9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208"/>
      <c r="FC53" s="106"/>
      <c r="FD53" s="118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209"/>
      <c r="GZ53" s="209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209"/>
      <c r="IS53" s="106"/>
      <c r="IT53" s="209"/>
      <c r="IU53" s="209"/>
      <c r="IV53" s="209"/>
    </row>
    <row r="54" spans="1:256" ht="12.75" hidden="1" customHeight="1" x14ac:dyDescent="0.25">
      <c r="A54" s="384"/>
      <c r="B54" s="177"/>
      <c r="C54" s="180"/>
      <c r="D54" s="168"/>
      <c r="E54" s="168"/>
      <c r="F54" s="168"/>
      <c r="G54" s="168"/>
      <c r="H54" s="168"/>
      <c r="I54" s="419"/>
      <c r="J54" s="168"/>
      <c r="K54" s="168"/>
      <c r="L54" s="168"/>
      <c r="M54" s="168"/>
      <c r="N54" s="168"/>
      <c r="O54" s="168"/>
      <c r="P54" s="168"/>
      <c r="Q54" s="168"/>
      <c r="R54" s="210"/>
      <c r="S54" s="211"/>
      <c r="T54" s="127"/>
      <c r="U54" s="127"/>
      <c r="V54" s="184"/>
      <c r="W54" s="106"/>
      <c r="X54" s="132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9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208"/>
      <c r="FC54" s="106"/>
      <c r="FD54" s="118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209"/>
      <c r="GZ54" s="209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209"/>
      <c r="IS54" s="106"/>
      <c r="IT54" s="209"/>
      <c r="IU54" s="209"/>
      <c r="IV54" s="209"/>
    </row>
    <row r="55" spans="1:256" ht="12.75" hidden="1" customHeight="1" x14ac:dyDescent="0.25">
      <c r="A55" s="395"/>
      <c r="B55" s="177"/>
      <c r="C55" s="180"/>
      <c r="D55" s="168"/>
      <c r="E55" s="168"/>
      <c r="F55" s="168"/>
      <c r="G55" s="168"/>
      <c r="H55" s="168"/>
      <c r="I55" s="419"/>
      <c r="J55" s="168"/>
      <c r="K55" s="168"/>
      <c r="L55" s="168"/>
      <c r="M55" s="168"/>
      <c r="N55" s="168"/>
      <c r="O55" s="168"/>
      <c r="P55" s="168"/>
      <c r="Q55" s="168"/>
      <c r="R55" s="210"/>
      <c r="S55" s="211"/>
      <c r="T55" s="127"/>
      <c r="U55" s="127"/>
      <c r="V55" s="184"/>
      <c r="W55" s="132"/>
      <c r="X55" s="132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9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208"/>
      <c r="FC55" s="106"/>
      <c r="FD55" s="118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209"/>
      <c r="GZ55" s="209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6"/>
      <c r="IN55" s="106"/>
      <c r="IO55" s="106"/>
      <c r="IP55" s="106"/>
      <c r="IQ55" s="106"/>
      <c r="IR55" s="209"/>
      <c r="IS55" s="106"/>
      <c r="IT55" s="209"/>
      <c r="IU55" s="209"/>
      <c r="IV55" s="209"/>
    </row>
    <row r="56" spans="1:256" s="83" customFormat="1" ht="12.75" hidden="1" customHeight="1" x14ac:dyDescent="0.25">
      <c r="A56" s="384"/>
      <c r="B56" s="178"/>
      <c r="C56" s="180"/>
      <c r="D56" s="168"/>
      <c r="E56" s="168"/>
      <c r="F56" s="168"/>
      <c r="G56" s="168"/>
      <c r="H56" s="168"/>
      <c r="I56" s="419"/>
      <c r="J56" s="168"/>
      <c r="K56" s="168"/>
      <c r="L56" s="168"/>
      <c r="M56" s="168"/>
      <c r="N56" s="168"/>
      <c r="O56" s="168"/>
      <c r="P56" s="168"/>
      <c r="Q56" s="168"/>
      <c r="R56" s="210"/>
      <c r="S56" s="211"/>
      <c r="T56" s="127"/>
      <c r="U56" s="127"/>
      <c r="V56" s="184"/>
      <c r="W56" s="106"/>
      <c r="X56" s="132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208"/>
      <c r="FC56" s="106"/>
      <c r="FD56" s="118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209"/>
      <c r="GZ56" s="209"/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6"/>
      <c r="IN56" s="106"/>
      <c r="IO56" s="106"/>
      <c r="IP56" s="106"/>
      <c r="IQ56" s="106"/>
      <c r="IR56" s="209"/>
      <c r="IS56" s="106"/>
      <c r="IT56" s="209"/>
      <c r="IU56" s="209"/>
      <c r="IV56" s="209"/>
    </row>
    <row r="57" spans="1:256" s="84" customFormat="1" ht="12.75" hidden="1" customHeight="1" x14ac:dyDescent="0.25">
      <c r="A57" s="384"/>
      <c r="B57" s="178"/>
      <c r="C57" s="180"/>
      <c r="D57" s="168"/>
      <c r="E57" s="168"/>
      <c r="F57" s="168"/>
      <c r="G57" s="168"/>
      <c r="H57" s="168"/>
      <c r="I57" s="419"/>
      <c r="J57" s="168"/>
      <c r="K57" s="168"/>
      <c r="L57" s="168"/>
      <c r="M57" s="168"/>
      <c r="N57" s="168"/>
      <c r="O57" s="168"/>
      <c r="P57" s="168"/>
      <c r="Q57" s="168"/>
      <c r="R57" s="210"/>
      <c r="S57" s="211"/>
      <c r="T57" s="127"/>
      <c r="U57" s="127"/>
      <c r="V57" s="184"/>
      <c r="W57" s="106"/>
      <c r="X57" s="132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208"/>
      <c r="FC57" s="106"/>
      <c r="FD57" s="118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209"/>
      <c r="GZ57" s="209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209"/>
      <c r="IS57" s="106"/>
      <c r="IT57" s="209"/>
      <c r="IU57" s="209"/>
      <c r="IV57" s="209"/>
    </row>
    <row r="58" spans="1:256" s="84" customFormat="1" ht="12.75" hidden="1" customHeight="1" x14ac:dyDescent="0.25">
      <c r="A58" s="384"/>
      <c r="B58" s="178"/>
      <c r="C58" s="180"/>
      <c r="D58" s="168"/>
      <c r="E58" s="168"/>
      <c r="F58" s="168"/>
      <c r="G58" s="168"/>
      <c r="H58" s="168"/>
      <c r="I58" s="419"/>
      <c r="J58" s="168"/>
      <c r="K58" s="168"/>
      <c r="L58" s="168"/>
      <c r="M58" s="168"/>
      <c r="N58" s="168"/>
      <c r="O58" s="168"/>
      <c r="P58" s="168"/>
      <c r="Q58" s="168"/>
      <c r="R58" s="210"/>
      <c r="S58" s="211"/>
      <c r="T58" s="127"/>
      <c r="U58" s="127"/>
      <c r="V58" s="184"/>
      <c r="W58" s="106"/>
      <c r="X58" s="132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9"/>
      <c r="CK58" s="106"/>
      <c r="CL58" s="106"/>
      <c r="CM58" s="106"/>
      <c r="CN58" s="109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208"/>
      <c r="FC58" s="106"/>
      <c r="FD58" s="118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209"/>
      <c r="GZ58" s="209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  <c r="IM58" s="106"/>
      <c r="IN58" s="106"/>
      <c r="IO58" s="106"/>
      <c r="IP58" s="106"/>
      <c r="IQ58" s="106"/>
      <c r="IR58" s="209"/>
      <c r="IS58" s="106"/>
      <c r="IT58" s="209"/>
      <c r="IU58" s="209"/>
      <c r="IV58" s="209"/>
    </row>
    <row r="59" spans="1:256" s="84" customFormat="1" ht="12.75" hidden="1" customHeight="1" x14ac:dyDescent="0.25">
      <c r="A59" s="384"/>
      <c r="B59" s="178"/>
      <c r="C59" s="180"/>
      <c r="D59" s="168"/>
      <c r="E59" s="168"/>
      <c r="F59" s="168"/>
      <c r="G59" s="168"/>
      <c r="H59" s="168"/>
      <c r="I59" s="419"/>
      <c r="J59" s="168"/>
      <c r="K59" s="168"/>
      <c r="L59" s="168"/>
      <c r="M59" s="168"/>
      <c r="N59" s="168"/>
      <c r="O59" s="168"/>
      <c r="P59" s="168"/>
      <c r="Q59" s="168"/>
      <c r="R59" s="210"/>
      <c r="S59" s="211"/>
      <c r="T59" s="127"/>
      <c r="U59" s="127"/>
      <c r="V59" s="184"/>
      <c r="W59" s="106"/>
      <c r="X59" s="132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19"/>
      <c r="CF59" s="106"/>
      <c r="CG59" s="119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208"/>
      <c r="FC59" s="106"/>
      <c r="FD59" s="118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209"/>
      <c r="GZ59" s="209"/>
      <c r="HA59" s="106"/>
      <c r="HB59" s="106"/>
      <c r="HC59" s="106"/>
      <c r="HD59" s="106"/>
      <c r="HE59" s="106"/>
      <c r="HF59" s="106"/>
      <c r="HG59" s="106"/>
      <c r="HH59" s="106"/>
      <c r="HI59" s="106"/>
      <c r="HJ59" s="106"/>
      <c r="HK59" s="106"/>
      <c r="HL59" s="106"/>
      <c r="HM59" s="106"/>
      <c r="HN59" s="106"/>
      <c r="HO59" s="106"/>
      <c r="HP59" s="106"/>
      <c r="HQ59" s="106"/>
      <c r="HR59" s="106"/>
      <c r="HS59" s="106"/>
      <c r="HT59" s="106"/>
      <c r="HU59" s="106"/>
      <c r="HV59" s="106"/>
      <c r="HW59" s="106"/>
      <c r="HX59" s="106"/>
      <c r="HY59" s="106"/>
      <c r="HZ59" s="106"/>
      <c r="IA59" s="106"/>
      <c r="IB59" s="106"/>
      <c r="IC59" s="106"/>
      <c r="ID59" s="106"/>
      <c r="IE59" s="106"/>
      <c r="IF59" s="106"/>
      <c r="IG59" s="106"/>
      <c r="IH59" s="106"/>
      <c r="II59" s="106"/>
      <c r="IJ59" s="106"/>
      <c r="IK59" s="106"/>
      <c r="IL59" s="106"/>
      <c r="IM59" s="106"/>
      <c r="IN59" s="106"/>
      <c r="IO59" s="106"/>
      <c r="IP59" s="106"/>
      <c r="IQ59" s="106"/>
      <c r="IR59" s="209"/>
      <c r="IS59" s="106"/>
      <c r="IT59" s="209"/>
      <c r="IU59" s="209"/>
      <c r="IV59" s="209"/>
    </row>
    <row r="60" spans="1:256" s="84" customFormat="1" ht="12.75" hidden="1" customHeight="1" x14ac:dyDescent="0.25">
      <c r="A60" s="384"/>
      <c r="B60" s="178"/>
      <c r="C60" s="180"/>
      <c r="D60" s="168"/>
      <c r="E60" s="168"/>
      <c r="F60" s="168"/>
      <c r="G60" s="168"/>
      <c r="H60" s="168"/>
      <c r="I60" s="419"/>
      <c r="J60" s="168"/>
      <c r="K60" s="168"/>
      <c r="L60" s="168"/>
      <c r="M60" s="168"/>
      <c r="N60" s="168"/>
      <c r="O60" s="168"/>
      <c r="P60" s="168"/>
      <c r="Q60" s="168"/>
      <c r="R60" s="210"/>
      <c r="S60" s="211"/>
      <c r="T60" s="127"/>
      <c r="U60" s="127"/>
      <c r="V60" s="184"/>
      <c r="W60" s="106"/>
      <c r="X60" s="132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9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208"/>
      <c r="FC60" s="106"/>
      <c r="FD60" s="118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209"/>
      <c r="GZ60" s="209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209"/>
      <c r="IS60" s="106"/>
      <c r="IT60" s="209"/>
      <c r="IU60" s="209"/>
      <c r="IV60" s="209"/>
    </row>
    <row r="61" spans="1:256" s="84" customFormat="1" ht="12.75" hidden="1" customHeight="1" x14ac:dyDescent="0.25">
      <c r="A61" s="384"/>
      <c r="B61" s="178"/>
      <c r="C61" s="180"/>
      <c r="D61" s="168"/>
      <c r="E61" s="168"/>
      <c r="F61" s="168"/>
      <c r="G61" s="168"/>
      <c r="H61" s="168"/>
      <c r="I61" s="419"/>
      <c r="J61" s="168"/>
      <c r="K61" s="168"/>
      <c r="L61" s="168"/>
      <c r="M61" s="168"/>
      <c r="N61" s="168"/>
      <c r="O61" s="168"/>
      <c r="P61" s="168"/>
      <c r="Q61" s="168"/>
      <c r="R61" s="210"/>
      <c r="S61" s="211"/>
      <c r="T61" s="127"/>
      <c r="U61" s="127"/>
      <c r="V61" s="184"/>
      <c r="W61" s="106"/>
      <c r="X61" s="132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9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208"/>
      <c r="FC61" s="106"/>
      <c r="FD61" s="118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209"/>
      <c r="GZ61" s="209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209"/>
      <c r="IS61" s="106"/>
      <c r="IT61" s="209"/>
      <c r="IU61" s="209"/>
      <c r="IV61" s="209"/>
    </row>
    <row r="62" spans="1:256" s="83" customFormat="1" hidden="1" x14ac:dyDescent="0.25">
      <c r="A62" s="384"/>
      <c r="B62" s="178"/>
      <c r="C62" s="180"/>
      <c r="D62" s="168"/>
      <c r="E62" s="168"/>
      <c r="F62" s="168"/>
      <c r="G62" s="168"/>
      <c r="H62" s="168"/>
      <c r="I62" s="419"/>
      <c r="J62" s="168"/>
      <c r="K62" s="168"/>
      <c r="L62" s="168"/>
      <c r="M62" s="168"/>
      <c r="N62" s="168"/>
      <c r="O62" s="168"/>
      <c r="P62" s="168"/>
      <c r="Q62" s="168"/>
      <c r="R62" s="210"/>
      <c r="S62" s="211"/>
      <c r="T62" s="127"/>
      <c r="U62" s="127"/>
      <c r="V62" s="184"/>
      <c r="W62" s="106"/>
      <c r="X62" s="132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208"/>
      <c r="FC62" s="106"/>
      <c r="FD62" s="118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</row>
    <row r="63" spans="1:256" s="76" customFormat="1" x14ac:dyDescent="0.25">
      <c r="A63" s="439" t="s">
        <v>76</v>
      </c>
      <c r="B63" s="379" t="s">
        <v>79</v>
      </c>
      <c r="C63" s="329">
        <f>SUM(C64:C69)</f>
        <v>159</v>
      </c>
      <c r="D63" s="169">
        <f t="shared" ref="D63:V63" si="8">SUM(D65:D69)</f>
        <v>128</v>
      </c>
      <c r="E63" s="169">
        <f t="shared" si="8"/>
        <v>93</v>
      </c>
      <c r="F63" s="169">
        <f t="shared" si="8"/>
        <v>35</v>
      </c>
      <c r="G63" s="169">
        <f t="shared" si="8"/>
        <v>14</v>
      </c>
      <c r="H63" s="169">
        <f t="shared" si="8"/>
        <v>4</v>
      </c>
      <c r="I63" s="417">
        <f t="shared" si="8"/>
        <v>11174</v>
      </c>
      <c r="J63" s="169">
        <f t="shared" si="8"/>
        <v>59.25</v>
      </c>
      <c r="K63" s="169">
        <f t="shared" si="8"/>
        <v>15.490196078431373</v>
      </c>
      <c r="L63" s="169">
        <f t="shared" si="8"/>
        <v>173</v>
      </c>
      <c r="M63" s="169">
        <f t="shared" si="8"/>
        <v>149</v>
      </c>
      <c r="N63" s="169">
        <f t="shared" si="8"/>
        <v>23</v>
      </c>
      <c r="O63" s="169">
        <f t="shared" si="8"/>
        <v>0</v>
      </c>
      <c r="P63" s="169">
        <f t="shared" si="8"/>
        <v>18</v>
      </c>
      <c r="Q63" s="169">
        <f t="shared" si="8"/>
        <v>5</v>
      </c>
      <c r="R63" s="172">
        <f t="shared" si="8"/>
        <v>27</v>
      </c>
      <c r="S63" s="173">
        <f t="shared" si="8"/>
        <v>1</v>
      </c>
      <c r="T63" s="174">
        <f t="shared" si="8"/>
        <v>0</v>
      </c>
      <c r="U63" s="174">
        <f t="shared" si="8"/>
        <v>1</v>
      </c>
      <c r="V63" s="183">
        <f t="shared" si="8"/>
        <v>10</v>
      </c>
      <c r="W63" s="442" t="s">
        <v>169</v>
      </c>
      <c r="X63" s="170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9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208"/>
      <c r="FC63" s="106"/>
      <c r="FD63" s="118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20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</row>
    <row r="64" spans="1:256" s="76" customFormat="1" x14ac:dyDescent="0.25">
      <c r="A64" s="397" t="s">
        <v>80</v>
      </c>
      <c r="B64" s="383" t="s">
        <v>114</v>
      </c>
      <c r="C64" s="95">
        <f>'U.E. ALZIRA'!C50</f>
        <v>17</v>
      </c>
      <c r="D64" s="204">
        <f>'U.E. ALZIRA'!D50</f>
        <v>7</v>
      </c>
      <c r="E64" s="204">
        <f>'U.E. ALZIRA'!E50</f>
        <v>0</v>
      </c>
      <c r="F64" s="204">
        <f>'U.E. ALZIRA'!F50</f>
        <v>7</v>
      </c>
      <c r="G64" s="204">
        <f>'U.E. ALZIRA'!G50</f>
        <v>10</v>
      </c>
      <c r="H64" s="204">
        <f>'U.E. ALZIRA'!H50</f>
        <v>0</v>
      </c>
      <c r="I64" s="418">
        <f>'U.E. ALZIRA'!I50</f>
        <v>785</v>
      </c>
      <c r="J64" s="204">
        <f>'U.E. ALZIRA'!J50</f>
        <v>46.176470588235297</v>
      </c>
      <c r="K64" s="204">
        <f>'U.E. ALZIRA'!K50</f>
        <v>25.653594771241831</v>
      </c>
      <c r="L64" s="204">
        <f>'U.E. ALZIRA'!L50</f>
        <v>17</v>
      </c>
      <c r="M64" s="204">
        <f>'U.E. ALZIRA'!M50</f>
        <v>17</v>
      </c>
      <c r="N64" s="204">
        <f>'U.E. ALZIRA'!N50</f>
        <v>1</v>
      </c>
      <c r="O64" s="204">
        <f>'U.E. ALZIRA'!O50</f>
        <v>1</v>
      </c>
      <c r="P64" s="204">
        <f>'U.E. ALZIRA'!P50</f>
        <v>0</v>
      </c>
      <c r="Q64" s="204">
        <f>'U.E. ALZIRA'!Q50</f>
        <v>0</v>
      </c>
      <c r="R64" s="210">
        <f>'U.E. ALZIRA'!R50</f>
        <v>1</v>
      </c>
      <c r="S64" s="211">
        <f>'U.E. ALZIRA'!S50</f>
        <v>0</v>
      </c>
      <c r="T64" s="127">
        <f>'U.E. ALZIRA'!T50</f>
        <v>0</v>
      </c>
      <c r="U64" s="127">
        <f>'U.E. ALZIRA'!U50</f>
        <v>0</v>
      </c>
      <c r="V64" s="207">
        <f>'U.E. ALZIRA'!V50</f>
        <v>0</v>
      </c>
      <c r="W64" s="442"/>
      <c r="X64" s="170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442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06"/>
      <c r="EG64" s="106"/>
      <c r="EH64" s="106"/>
      <c r="EI64" s="106"/>
      <c r="EJ64" s="106"/>
      <c r="EK64" s="106"/>
      <c r="EL64" s="106"/>
      <c r="EM64" s="106"/>
      <c r="EN64" s="106"/>
      <c r="EO64" s="106"/>
      <c r="EP64" s="106"/>
      <c r="EQ64" s="106"/>
      <c r="ER64" s="106"/>
      <c r="ES64" s="106"/>
      <c r="ET64" s="106"/>
      <c r="EU64" s="106"/>
      <c r="EV64" s="106"/>
      <c r="EW64" s="106"/>
      <c r="EX64" s="106"/>
      <c r="EY64" s="106"/>
      <c r="EZ64" s="106"/>
      <c r="FA64" s="106"/>
      <c r="FB64" s="208"/>
      <c r="FC64" s="106"/>
      <c r="FD64" s="118"/>
      <c r="FE64" s="106"/>
      <c r="FF64" s="106"/>
      <c r="FG64" s="106"/>
      <c r="FH64" s="106"/>
      <c r="FI64" s="106"/>
      <c r="FJ64" s="106"/>
      <c r="FK64" s="106"/>
      <c r="FL64" s="106"/>
      <c r="FM64" s="106"/>
      <c r="FN64" s="106"/>
      <c r="FO64" s="106"/>
      <c r="FP64" s="106"/>
      <c r="FQ64" s="106"/>
      <c r="FR64" s="106"/>
      <c r="FS64" s="106"/>
      <c r="FT64" s="106"/>
      <c r="FU64" s="106"/>
      <c r="FV64" s="106"/>
      <c r="FW64" s="106"/>
      <c r="FX64" s="106"/>
      <c r="FY64" s="106"/>
      <c r="FZ64" s="106"/>
      <c r="GA64" s="106"/>
      <c r="GB64" s="106"/>
      <c r="GC64" s="106"/>
      <c r="GD64" s="106"/>
      <c r="GE64" s="106"/>
      <c r="GF64" s="106"/>
      <c r="GG64" s="106"/>
      <c r="GH64" s="106"/>
      <c r="GI64" s="106"/>
      <c r="GJ64" s="106"/>
      <c r="GK64" s="106"/>
      <c r="GL64" s="106"/>
      <c r="GM64" s="106"/>
      <c r="GN64" s="106"/>
      <c r="GO64" s="106"/>
      <c r="GP64" s="106"/>
      <c r="GQ64" s="106"/>
      <c r="GR64" s="106"/>
      <c r="GS64" s="106"/>
      <c r="GT64" s="106"/>
      <c r="GU64" s="106"/>
      <c r="GV64" s="106"/>
      <c r="GW64" s="106"/>
      <c r="GX64" s="106"/>
      <c r="GY64" s="106"/>
      <c r="GZ64" s="106"/>
      <c r="HA64" s="106"/>
      <c r="HB64" s="106"/>
      <c r="HC64" s="106"/>
      <c r="HD64" s="106"/>
      <c r="HE64" s="106"/>
      <c r="HF64" s="106"/>
      <c r="HG64" s="106"/>
      <c r="HH64" s="106"/>
      <c r="HI64" s="106"/>
      <c r="HJ64" s="106"/>
      <c r="HK64" s="106"/>
      <c r="HL64" s="106"/>
      <c r="HM64" s="106"/>
      <c r="HN64" s="106"/>
      <c r="HO64" s="106"/>
      <c r="HP64" s="106"/>
      <c r="HQ64" s="106"/>
      <c r="HR64" s="106"/>
      <c r="HS64" s="106"/>
      <c r="HT64" s="106"/>
      <c r="HU64" s="106"/>
      <c r="HV64" s="106"/>
      <c r="HW64" s="106"/>
      <c r="HX64" s="120"/>
      <c r="HY64" s="106"/>
      <c r="HZ64" s="106"/>
      <c r="IA64" s="106"/>
      <c r="IB64" s="106"/>
      <c r="IC64" s="106"/>
      <c r="ID64" s="106"/>
      <c r="IE64" s="106"/>
      <c r="IF64" s="106"/>
      <c r="IG64" s="106"/>
      <c r="IH64" s="106"/>
      <c r="II64" s="106"/>
      <c r="IJ64" s="106"/>
      <c r="IK64" s="106"/>
      <c r="IL64" s="106"/>
      <c r="IM64" s="106"/>
      <c r="IN64" s="106"/>
      <c r="IO64" s="106"/>
      <c r="IP64" s="106"/>
      <c r="IQ64" s="106"/>
      <c r="IR64" s="106"/>
      <c r="IS64" s="106"/>
      <c r="IT64" s="106"/>
      <c r="IU64" s="106"/>
      <c r="IV64" s="106"/>
    </row>
    <row r="65" spans="1:256" s="76" customFormat="1" x14ac:dyDescent="0.25">
      <c r="A65" s="397" t="s">
        <v>80</v>
      </c>
      <c r="B65" s="383" t="s">
        <v>99</v>
      </c>
      <c r="C65" s="95">
        <v>22</v>
      </c>
      <c r="D65" s="204">
        <v>19</v>
      </c>
      <c r="E65" s="204">
        <v>9</v>
      </c>
      <c r="F65" s="204">
        <v>10</v>
      </c>
      <c r="G65" s="204">
        <v>3</v>
      </c>
      <c r="H65" s="204">
        <v>0</v>
      </c>
      <c r="I65" s="418">
        <v>1542</v>
      </c>
      <c r="J65" s="204">
        <f>'U.E. ALZIRA'!J11</f>
        <v>29.625</v>
      </c>
      <c r="K65" s="204">
        <f>'U.E. ALZIRA'!K11</f>
        <v>7.7450980392156863</v>
      </c>
      <c r="L65" s="204">
        <v>26</v>
      </c>
      <c r="M65" s="204">
        <v>23</v>
      </c>
      <c r="N65" s="204">
        <v>3</v>
      </c>
      <c r="O65" s="204">
        <v>0</v>
      </c>
      <c r="P65" s="204">
        <v>3</v>
      </c>
      <c r="Q65" s="204">
        <v>0</v>
      </c>
      <c r="R65" s="210">
        <v>2</v>
      </c>
      <c r="S65" s="211">
        <v>0</v>
      </c>
      <c r="T65" s="127">
        <v>0</v>
      </c>
      <c r="U65" s="127">
        <v>0</v>
      </c>
      <c r="V65" s="207">
        <v>2</v>
      </c>
      <c r="W65" s="398"/>
      <c r="X65" s="170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398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106"/>
      <c r="EJ65" s="106"/>
      <c r="EK65" s="106"/>
      <c r="EL65" s="106"/>
      <c r="EM65" s="106"/>
      <c r="EN65" s="106"/>
      <c r="EO65" s="106"/>
      <c r="EP65" s="106"/>
      <c r="EQ65" s="106"/>
      <c r="ER65" s="106"/>
      <c r="ES65" s="106"/>
      <c r="ET65" s="106"/>
      <c r="EU65" s="106"/>
      <c r="EV65" s="106"/>
      <c r="EW65" s="106"/>
      <c r="EX65" s="106"/>
      <c r="EY65" s="106"/>
      <c r="EZ65" s="106"/>
      <c r="FA65" s="106"/>
      <c r="FB65" s="208"/>
      <c r="FC65" s="106"/>
      <c r="FD65" s="118"/>
      <c r="FE65" s="106"/>
      <c r="FF65" s="106"/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6"/>
      <c r="FU65" s="106"/>
      <c r="FV65" s="106"/>
      <c r="FW65" s="106"/>
      <c r="FX65" s="106"/>
      <c r="FY65" s="106"/>
      <c r="FZ65" s="106"/>
      <c r="GA65" s="106"/>
      <c r="GB65" s="106"/>
      <c r="GC65" s="106"/>
      <c r="GD65" s="106"/>
      <c r="GE65" s="106"/>
      <c r="GF65" s="106"/>
      <c r="GG65" s="106"/>
      <c r="GH65" s="106"/>
      <c r="GI65" s="106"/>
      <c r="GJ65" s="106"/>
      <c r="GK65" s="106"/>
      <c r="GL65" s="106"/>
      <c r="GM65" s="106"/>
      <c r="GN65" s="106"/>
      <c r="GO65" s="106"/>
      <c r="GP65" s="106"/>
      <c r="GQ65" s="106"/>
      <c r="GR65" s="106"/>
      <c r="GS65" s="106"/>
      <c r="GT65" s="106"/>
      <c r="GU65" s="106"/>
      <c r="GV65" s="106"/>
      <c r="GW65" s="106"/>
      <c r="GX65" s="106"/>
      <c r="GY65" s="106"/>
      <c r="GZ65" s="106"/>
      <c r="HA65" s="106"/>
      <c r="HB65" s="106"/>
      <c r="HC65" s="106"/>
      <c r="HD65" s="106"/>
      <c r="HE65" s="106"/>
      <c r="HF65" s="106"/>
      <c r="HG65" s="106"/>
      <c r="HH65" s="106"/>
      <c r="HI65" s="106"/>
      <c r="HJ65" s="106"/>
      <c r="HK65" s="106"/>
      <c r="HL65" s="106"/>
      <c r="HM65" s="106"/>
      <c r="HN65" s="106"/>
      <c r="HO65" s="106"/>
      <c r="HP65" s="106"/>
      <c r="HQ65" s="106"/>
      <c r="HR65" s="106"/>
      <c r="HS65" s="106"/>
      <c r="HT65" s="106"/>
      <c r="HU65" s="106"/>
      <c r="HV65" s="106"/>
      <c r="HW65" s="106"/>
      <c r="HX65" s="120"/>
      <c r="HY65" s="106"/>
      <c r="HZ65" s="106"/>
      <c r="IA65" s="106"/>
      <c r="IB65" s="106"/>
      <c r="IC65" s="106"/>
      <c r="ID65" s="106"/>
      <c r="IE65" s="106"/>
      <c r="IF65" s="106"/>
      <c r="IG65" s="106"/>
      <c r="IH65" s="106"/>
      <c r="II65" s="106"/>
      <c r="IJ65" s="106"/>
      <c r="IK65" s="106"/>
      <c r="IL65" s="106"/>
      <c r="IM65" s="106"/>
      <c r="IN65" s="106"/>
      <c r="IO65" s="106"/>
      <c r="IP65" s="106"/>
      <c r="IQ65" s="106"/>
      <c r="IR65" s="106"/>
      <c r="IS65" s="106"/>
      <c r="IT65" s="106"/>
      <c r="IU65" s="106"/>
      <c r="IV65" s="106"/>
    </row>
    <row r="66" spans="1:256" s="76" customFormat="1" x14ac:dyDescent="0.25">
      <c r="A66" s="397" t="s">
        <v>80</v>
      </c>
      <c r="B66" s="383" t="s">
        <v>83</v>
      </c>
      <c r="C66" s="95">
        <v>27</v>
      </c>
      <c r="D66" s="204">
        <v>25</v>
      </c>
      <c r="E66" s="204">
        <v>20</v>
      </c>
      <c r="F66" s="204">
        <v>5</v>
      </c>
      <c r="G66" s="204">
        <v>2</v>
      </c>
      <c r="H66" s="204">
        <v>1</v>
      </c>
      <c r="I66" s="418">
        <v>2262</v>
      </c>
      <c r="J66" s="204"/>
      <c r="K66" s="204"/>
      <c r="L66" s="204">
        <v>29</v>
      </c>
      <c r="M66" s="204">
        <v>28</v>
      </c>
      <c r="N66" s="204">
        <v>1</v>
      </c>
      <c r="O66" s="204">
        <v>0</v>
      </c>
      <c r="P66" s="204">
        <v>0</v>
      </c>
      <c r="Q66" s="204">
        <v>1</v>
      </c>
      <c r="R66" s="210">
        <v>4</v>
      </c>
      <c r="S66" s="211">
        <v>1</v>
      </c>
      <c r="T66" s="127">
        <v>0</v>
      </c>
      <c r="U66" s="127">
        <v>1</v>
      </c>
      <c r="V66" s="207">
        <v>2</v>
      </c>
      <c r="W66" s="109"/>
      <c r="X66" s="170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9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208"/>
      <c r="FC66" s="106"/>
      <c r="FD66" s="118"/>
      <c r="FE66" s="106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6"/>
      <c r="FU66" s="106"/>
      <c r="FV66" s="106"/>
      <c r="FW66" s="106"/>
      <c r="FX66" s="106"/>
      <c r="FY66" s="106"/>
      <c r="FZ66" s="106"/>
      <c r="GA66" s="106"/>
      <c r="GB66" s="106"/>
      <c r="GC66" s="106"/>
      <c r="GD66" s="106"/>
      <c r="GE66" s="106"/>
      <c r="GF66" s="106"/>
      <c r="GG66" s="106"/>
      <c r="GH66" s="106"/>
      <c r="GI66" s="106"/>
      <c r="GJ66" s="106"/>
      <c r="GK66" s="106"/>
      <c r="GL66" s="106"/>
      <c r="GM66" s="106"/>
      <c r="GN66" s="106"/>
      <c r="GO66" s="106"/>
      <c r="GP66" s="106"/>
      <c r="GQ66" s="106"/>
      <c r="GR66" s="106"/>
      <c r="GS66" s="106"/>
      <c r="GT66" s="106"/>
      <c r="GU66" s="106"/>
      <c r="GV66" s="106"/>
      <c r="GW66" s="106"/>
      <c r="GX66" s="106"/>
      <c r="GY66" s="106"/>
      <c r="GZ66" s="106"/>
      <c r="HA66" s="106"/>
      <c r="HB66" s="106"/>
      <c r="HC66" s="106"/>
      <c r="HD66" s="106"/>
      <c r="HE66" s="106"/>
      <c r="HF66" s="106"/>
      <c r="HG66" s="106"/>
      <c r="HH66" s="106"/>
      <c r="HI66" s="106"/>
      <c r="HJ66" s="106"/>
      <c r="HK66" s="106"/>
      <c r="HL66" s="106"/>
      <c r="HM66" s="106"/>
      <c r="HN66" s="106"/>
      <c r="HO66" s="106"/>
      <c r="HP66" s="106"/>
      <c r="HQ66" s="106"/>
      <c r="HR66" s="106"/>
      <c r="HS66" s="106"/>
      <c r="HT66" s="106"/>
      <c r="HU66" s="106"/>
      <c r="HV66" s="106"/>
      <c r="HW66" s="106"/>
      <c r="HX66" s="120"/>
      <c r="HY66" s="106"/>
      <c r="HZ66" s="106"/>
      <c r="IA66" s="106"/>
      <c r="IB66" s="106"/>
      <c r="IC66" s="106"/>
      <c r="ID66" s="106"/>
      <c r="IE66" s="106"/>
      <c r="IF66" s="106"/>
      <c r="IG66" s="106"/>
      <c r="IH66" s="106"/>
      <c r="II66" s="106"/>
      <c r="IJ66" s="106"/>
      <c r="IK66" s="106"/>
      <c r="IL66" s="106"/>
      <c r="IM66" s="106"/>
      <c r="IN66" s="106"/>
      <c r="IO66" s="106"/>
      <c r="IP66" s="106"/>
      <c r="IQ66" s="106"/>
      <c r="IR66" s="106"/>
      <c r="IS66" s="106"/>
      <c r="IT66" s="106"/>
      <c r="IU66" s="106"/>
      <c r="IV66" s="106"/>
    </row>
    <row r="67" spans="1:256" s="109" customFormat="1" x14ac:dyDescent="0.25">
      <c r="A67" s="397" t="s">
        <v>80</v>
      </c>
      <c r="B67" s="383" t="s">
        <v>77</v>
      </c>
      <c r="C67" s="95">
        <v>28</v>
      </c>
      <c r="D67" s="204">
        <v>24</v>
      </c>
      <c r="E67" s="204">
        <v>19</v>
      </c>
      <c r="F67" s="204">
        <v>5</v>
      </c>
      <c r="G67" s="204">
        <v>4</v>
      </c>
      <c r="H67" s="204">
        <v>0</v>
      </c>
      <c r="I67" s="418">
        <v>2124</v>
      </c>
      <c r="J67" s="204">
        <f>'U.E. ALZIRA'!J11</f>
        <v>29.625</v>
      </c>
      <c r="K67" s="204">
        <f>'U.E. ALZIRA'!K11</f>
        <v>7.7450980392156863</v>
      </c>
      <c r="L67" s="204">
        <v>38</v>
      </c>
      <c r="M67" s="204">
        <v>30</v>
      </c>
      <c r="N67" s="204">
        <v>7</v>
      </c>
      <c r="O67" s="204">
        <v>0</v>
      </c>
      <c r="P67" s="204">
        <v>6</v>
      </c>
      <c r="Q67" s="204">
        <v>1</v>
      </c>
      <c r="R67" s="210">
        <v>5</v>
      </c>
      <c r="S67" s="211">
        <v>0</v>
      </c>
      <c r="T67" s="127">
        <v>0</v>
      </c>
      <c r="U67" s="127">
        <v>0</v>
      </c>
      <c r="V67" s="207">
        <v>0</v>
      </c>
      <c r="X67" s="170"/>
      <c r="FB67" s="171"/>
      <c r="FD67" s="121"/>
    </row>
    <row r="68" spans="1:256" s="109" customFormat="1" x14ac:dyDescent="0.25">
      <c r="A68" s="440" t="s">
        <v>80</v>
      </c>
      <c r="B68" s="383" t="s">
        <v>22</v>
      </c>
      <c r="C68" s="95">
        <v>31</v>
      </c>
      <c r="D68" s="204">
        <v>28</v>
      </c>
      <c r="E68" s="204">
        <v>19</v>
      </c>
      <c r="F68" s="204">
        <v>9</v>
      </c>
      <c r="G68" s="204">
        <v>3</v>
      </c>
      <c r="H68" s="204">
        <v>1</v>
      </c>
      <c r="I68" s="418">
        <v>2392</v>
      </c>
      <c r="J68" s="204"/>
      <c r="K68" s="204"/>
      <c r="L68" s="204">
        <v>42</v>
      </c>
      <c r="M68" s="204">
        <v>34</v>
      </c>
      <c r="N68" s="204">
        <v>8</v>
      </c>
      <c r="O68" s="204">
        <v>0</v>
      </c>
      <c r="P68" s="204">
        <v>7</v>
      </c>
      <c r="Q68" s="204">
        <v>1</v>
      </c>
      <c r="R68" s="210">
        <v>6</v>
      </c>
      <c r="S68" s="211">
        <v>0</v>
      </c>
      <c r="T68" s="127">
        <v>0</v>
      </c>
      <c r="U68" s="127">
        <v>0</v>
      </c>
      <c r="V68" s="207">
        <v>3</v>
      </c>
      <c r="X68" s="170"/>
      <c r="FB68" s="171"/>
      <c r="FD68" s="121"/>
    </row>
    <row r="69" spans="1:256" s="109" customFormat="1" x14ac:dyDescent="0.25">
      <c r="A69" s="440" t="s">
        <v>80</v>
      </c>
      <c r="B69" s="383" t="s">
        <v>78</v>
      </c>
      <c r="C69" s="95">
        <v>34</v>
      </c>
      <c r="D69" s="204">
        <v>32</v>
      </c>
      <c r="E69" s="204">
        <v>26</v>
      </c>
      <c r="F69" s="204">
        <v>6</v>
      </c>
      <c r="G69" s="204">
        <v>2</v>
      </c>
      <c r="H69" s="204">
        <v>2</v>
      </c>
      <c r="I69" s="418">
        <v>2854</v>
      </c>
      <c r="J69" s="204"/>
      <c r="K69" s="204"/>
      <c r="L69" s="204">
        <v>38</v>
      </c>
      <c r="M69" s="204">
        <v>34</v>
      </c>
      <c r="N69" s="204">
        <v>4</v>
      </c>
      <c r="O69" s="204">
        <v>0</v>
      </c>
      <c r="P69" s="204">
        <v>2</v>
      </c>
      <c r="Q69" s="204">
        <v>2</v>
      </c>
      <c r="R69" s="210">
        <v>10</v>
      </c>
      <c r="S69" s="211">
        <v>0</v>
      </c>
      <c r="T69" s="127">
        <v>0</v>
      </c>
      <c r="U69" s="127">
        <v>0</v>
      </c>
      <c r="V69" s="207">
        <v>3</v>
      </c>
      <c r="X69" s="170"/>
      <c r="FB69" s="171"/>
      <c r="FD69" s="121"/>
    </row>
    <row r="70" spans="1:256" s="84" customFormat="1" ht="12.75" customHeight="1" x14ac:dyDescent="0.25">
      <c r="A70" s="396" t="s">
        <v>93</v>
      </c>
      <c r="B70" s="379" t="s">
        <v>106</v>
      </c>
      <c r="C70" s="329">
        <f t="shared" ref="C70:V70" si="9">SUM(C71:C72)</f>
        <v>55</v>
      </c>
      <c r="D70" s="169">
        <f t="shared" si="9"/>
        <v>38</v>
      </c>
      <c r="E70" s="169">
        <f t="shared" si="9"/>
        <v>12</v>
      </c>
      <c r="F70" s="169">
        <f t="shared" si="9"/>
        <v>27</v>
      </c>
      <c r="G70" s="169">
        <f t="shared" si="9"/>
        <v>17</v>
      </c>
      <c r="H70" s="169">
        <f t="shared" si="9"/>
        <v>0</v>
      </c>
      <c r="I70" s="417">
        <f t="shared" si="9"/>
        <v>3511</v>
      </c>
      <c r="J70" s="169">
        <f t="shared" si="9"/>
        <v>100.21095334685599</v>
      </c>
      <c r="K70" s="169">
        <f t="shared" si="9"/>
        <v>76.862745098039213</v>
      </c>
      <c r="L70" s="169">
        <f t="shared" si="9"/>
        <v>60</v>
      </c>
      <c r="M70" s="169">
        <f t="shared" si="9"/>
        <v>56</v>
      </c>
      <c r="N70" s="169">
        <f t="shared" si="9"/>
        <v>4</v>
      </c>
      <c r="O70" s="169">
        <f t="shared" si="9"/>
        <v>0</v>
      </c>
      <c r="P70" s="169">
        <f t="shared" si="9"/>
        <v>4</v>
      </c>
      <c r="Q70" s="169">
        <f t="shared" si="9"/>
        <v>0</v>
      </c>
      <c r="R70" s="172">
        <f t="shared" si="9"/>
        <v>9</v>
      </c>
      <c r="S70" s="173">
        <f t="shared" si="9"/>
        <v>0</v>
      </c>
      <c r="T70" s="174">
        <f t="shared" si="9"/>
        <v>0</v>
      </c>
      <c r="U70" s="174">
        <f t="shared" si="9"/>
        <v>0</v>
      </c>
      <c r="V70" s="183">
        <f t="shared" si="9"/>
        <v>13</v>
      </c>
      <c r="W70" s="442" t="s">
        <v>112</v>
      </c>
      <c r="X70" s="132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9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208"/>
      <c r="FC70" s="106"/>
      <c r="FD70" s="118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  <c r="FW70" s="106"/>
      <c r="FX70" s="106"/>
      <c r="FY70" s="106"/>
      <c r="FZ70" s="106"/>
      <c r="GA70" s="106"/>
      <c r="GB70" s="106"/>
      <c r="GC70" s="106"/>
      <c r="GD70" s="106"/>
      <c r="GE70" s="106"/>
      <c r="GF70" s="106"/>
      <c r="GG70" s="106"/>
      <c r="GH70" s="106"/>
      <c r="GI70" s="106"/>
      <c r="GJ70" s="106"/>
      <c r="GK70" s="106"/>
      <c r="GL70" s="106"/>
      <c r="GM70" s="106"/>
      <c r="GN70" s="106"/>
      <c r="GO70" s="106"/>
      <c r="GP70" s="106"/>
      <c r="GQ70" s="106"/>
      <c r="GR70" s="106"/>
      <c r="GS70" s="106"/>
      <c r="GT70" s="106"/>
      <c r="GU70" s="106"/>
      <c r="GV70" s="106"/>
      <c r="GW70" s="106"/>
      <c r="GX70" s="106"/>
      <c r="GY70" s="209"/>
      <c r="GZ70" s="209"/>
      <c r="HA70" s="106"/>
      <c r="HB70" s="106"/>
      <c r="HC70" s="106"/>
      <c r="HD70" s="106"/>
      <c r="HE70" s="106"/>
      <c r="HF70" s="106"/>
      <c r="HG70" s="106"/>
      <c r="HH70" s="106"/>
      <c r="HI70" s="106"/>
      <c r="HJ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  <c r="IG70" s="106"/>
      <c r="IH70" s="106"/>
      <c r="II70" s="106"/>
      <c r="IJ70" s="106"/>
      <c r="IK70" s="106"/>
      <c r="IL70" s="106"/>
      <c r="IM70" s="106"/>
      <c r="IN70" s="106"/>
      <c r="IO70" s="106"/>
      <c r="IP70" s="106"/>
      <c r="IQ70" s="106"/>
      <c r="IR70" s="209"/>
      <c r="IS70" s="106"/>
      <c r="IT70" s="209"/>
      <c r="IU70" s="209"/>
      <c r="IV70" s="209"/>
    </row>
    <row r="71" spans="1:256" s="442" customFormat="1" x14ac:dyDescent="0.25">
      <c r="A71" s="397" t="s">
        <v>107</v>
      </c>
      <c r="B71" s="383" t="s">
        <v>114</v>
      </c>
      <c r="C71" s="95">
        <f>'U.E. ALZIRA'!C51</f>
        <v>29</v>
      </c>
      <c r="D71" s="204">
        <f>'U.E. ALZIRA'!D51</f>
        <v>16</v>
      </c>
      <c r="E71" s="204">
        <f>'U.E. ALZIRA'!E51</f>
        <v>4</v>
      </c>
      <c r="F71" s="204">
        <f>'U.E. ALZIRA'!F51</f>
        <v>13</v>
      </c>
      <c r="G71" s="204">
        <f>'U.E. ALZIRA'!G51</f>
        <v>13</v>
      </c>
      <c r="H71" s="204">
        <f>'U.E. ALZIRA'!H51</f>
        <v>0</v>
      </c>
      <c r="I71" s="418">
        <f>'U.E. ALZIRA'!I51</f>
        <v>1567</v>
      </c>
      <c r="J71" s="204">
        <f>'U.E. ALZIRA'!J51</f>
        <v>54.03448275862069</v>
      </c>
      <c r="K71" s="204">
        <f>'U.E. ALZIRA'!K51</f>
        <v>51.209150326797385</v>
      </c>
      <c r="L71" s="204">
        <f>'U.E. ALZIRA'!L51</f>
        <v>34</v>
      </c>
      <c r="M71" s="204">
        <f>'U.E. ALZIRA'!M51</f>
        <v>30</v>
      </c>
      <c r="N71" s="204">
        <f>'U.E. ALZIRA'!N51</f>
        <v>4</v>
      </c>
      <c r="O71" s="204">
        <f>'U.E. ALZIRA'!O51</f>
        <v>0</v>
      </c>
      <c r="P71" s="204">
        <f>'U.E. ALZIRA'!P51</f>
        <v>4</v>
      </c>
      <c r="Q71" s="204">
        <f>'U.E. ALZIRA'!Q51</f>
        <v>0</v>
      </c>
      <c r="R71" s="210">
        <f>'U.E. ALZIRA'!R51</f>
        <v>5</v>
      </c>
      <c r="S71" s="211">
        <f>'U.E. ALZIRA'!S51</f>
        <v>0</v>
      </c>
      <c r="T71" s="127">
        <f>'U.E. ALZIRA'!T51</f>
        <v>0</v>
      </c>
      <c r="U71" s="127">
        <f>'U.E. ALZIRA'!U51</f>
        <v>0</v>
      </c>
      <c r="V71" s="207">
        <f>'U.E. ALZIRA'!V51</f>
        <v>3</v>
      </c>
      <c r="X71" s="170"/>
      <c r="FB71" s="171"/>
      <c r="FD71" s="121"/>
    </row>
    <row r="72" spans="1:256" s="109" customFormat="1" x14ac:dyDescent="0.25">
      <c r="A72" s="397" t="s">
        <v>107</v>
      </c>
      <c r="B72" s="383" t="s">
        <v>99</v>
      </c>
      <c r="C72" s="95">
        <v>26</v>
      </c>
      <c r="D72" s="204">
        <v>22</v>
      </c>
      <c r="E72" s="204">
        <v>8</v>
      </c>
      <c r="F72" s="204">
        <v>14</v>
      </c>
      <c r="G72" s="204">
        <v>4</v>
      </c>
      <c r="H72" s="204">
        <v>0</v>
      </c>
      <c r="I72" s="418">
        <v>1944</v>
      </c>
      <c r="J72" s="204">
        <f>'U.E. ALZIRA'!J50</f>
        <v>46.176470588235297</v>
      </c>
      <c r="K72" s="204">
        <f>'U.E. ALZIRA'!K50</f>
        <v>25.653594771241831</v>
      </c>
      <c r="L72" s="204">
        <v>26</v>
      </c>
      <c r="M72" s="204">
        <v>26</v>
      </c>
      <c r="N72" s="204">
        <v>0</v>
      </c>
      <c r="O72" s="204">
        <v>0</v>
      </c>
      <c r="P72" s="204">
        <v>0</v>
      </c>
      <c r="Q72" s="204">
        <v>0</v>
      </c>
      <c r="R72" s="210">
        <v>4</v>
      </c>
      <c r="S72" s="211">
        <v>0</v>
      </c>
      <c r="T72" s="127">
        <v>0</v>
      </c>
      <c r="U72" s="127">
        <v>0</v>
      </c>
      <c r="V72" s="207">
        <v>10</v>
      </c>
      <c r="X72" s="170"/>
      <c r="FB72" s="171"/>
      <c r="FD72" s="121"/>
    </row>
    <row r="73" spans="1:256" s="84" customFormat="1" x14ac:dyDescent="0.25">
      <c r="A73" s="396" t="s">
        <v>168</v>
      </c>
      <c r="B73" s="379" t="s">
        <v>75</v>
      </c>
      <c r="C73" s="329">
        <f t="shared" ref="C73:V73" si="10">SUM(C74:C74)</f>
        <v>31</v>
      </c>
      <c r="D73" s="169">
        <f t="shared" si="10"/>
        <v>10</v>
      </c>
      <c r="E73" s="169">
        <f t="shared" si="10"/>
        <v>2</v>
      </c>
      <c r="F73" s="169">
        <f t="shared" si="10"/>
        <v>8</v>
      </c>
      <c r="G73" s="169">
        <f t="shared" si="10"/>
        <v>22</v>
      </c>
      <c r="H73" s="169">
        <f t="shared" si="10"/>
        <v>0</v>
      </c>
      <c r="I73" s="417">
        <f t="shared" si="10"/>
        <v>1088</v>
      </c>
      <c r="J73" s="169">
        <f t="shared" si="10"/>
        <v>35.096774193548384</v>
      </c>
      <c r="K73" s="169">
        <f t="shared" si="10"/>
        <v>35.555555555555557</v>
      </c>
      <c r="L73" s="169">
        <f t="shared" si="10"/>
        <v>34</v>
      </c>
      <c r="M73" s="169">
        <f t="shared" si="10"/>
        <v>33</v>
      </c>
      <c r="N73" s="169">
        <f t="shared" si="10"/>
        <v>2</v>
      </c>
      <c r="O73" s="169">
        <f t="shared" si="10"/>
        <v>1</v>
      </c>
      <c r="P73" s="169">
        <f t="shared" si="10"/>
        <v>1</v>
      </c>
      <c r="Q73" s="169">
        <f t="shared" si="10"/>
        <v>0</v>
      </c>
      <c r="R73" s="172">
        <f t="shared" si="10"/>
        <v>3</v>
      </c>
      <c r="S73" s="173">
        <f t="shared" si="10"/>
        <v>0</v>
      </c>
      <c r="T73" s="174">
        <f t="shared" si="10"/>
        <v>0</v>
      </c>
      <c r="U73" s="174">
        <f t="shared" si="10"/>
        <v>0</v>
      </c>
      <c r="V73" s="183">
        <f t="shared" si="10"/>
        <v>1</v>
      </c>
      <c r="W73" s="410"/>
      <c r="X73" s="170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71"/>
      <c r="FC73" s="109"/>
      <c r="FD73" s="121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HA73" s="109"/>
      <c r="HB73" s="109"/>
      <c r="HC73" s="109"/>
      <c r="HD73" s="109"/>
      <c r="HE73" s="109"/>
      <c r="HF73" s="109"/>
      <c r="HG73" s="109"/>
      <c r="HH73" s="109"/>
      <c r="HI73" s="109"/>
      <c r="HJ73" s="109"/>
      <c r="HK73" s="109"/>
      <c r="HL73" s="109"/>
      <c r="HM73" s="109"/>
      <c r="HN73" s="109"/>
      <c r="HO73" s="109"/>
      <c r="HP73" s="109"/>
      <c r="HQ73" s="109"/>
      <c r="HR73" s="109"/>
      <c r="HS73" s="109"/>
      <c r="HT73" s="109"/>
      <c r="HU73" s="109"/>
      <c r="HV73" s="109"/>
      <c r="HW73" s="109"/>
      <c r="HX73" s="109"/>
      <c r="HY73" s="109"/>
      <c r="HZ73" s="109"/>
      <c r="IA73" s="109"/>
      <c r="IB73" s="109"/>
      <c r="IC73" s="109"/>
      <c r="ID73" s="109"/>
      <c r="IE73" s="109"/>
      <c r="IF73" s="109"/>
      <c r="IG73" s="109"/>
      <c r="IH73" s="109"/>
      <c r="II73" s="109"/>
      <c r="IJ73" s="109"/>
      <c r="IK73" s="109"/>
      <c r="IL73" s="109"/>
      <c r="IM73" s="109"/>
      <c r="IN73" s="109"/>
      <c r="IO73" s="109"/>
      <c r="IP73" s="109"/>
      <c r="IQ73" s="109"/>
      <c r="IS73" s="109"/>
    </row>
    <row r="74" spans="1:256" s="209" customFormat="1" x14ac:dyDescent="0.25">
      <c r="A74" s="397" t="s">
        <v>122</v>
      </c>
      <c r="B74" s="383" t="s">
        <v>114</v>
      </c>
      <c r="C74" s="95">
        <f>'U.E. ALZIRA'!C52</f>
        <v>31</v>
      </c>
      <c r="D74" s="204">
        <f>'U.E. ALZIRA'!D52</f>
        <v>10</v>
      </c>
      <c r="E74" s="204">
        <f>'U.E. ALZIRA'!E52</f>
        <v>2</v>
      </c>
      <c r="F74" s="204">
        <f>'U.E. ALZIRA'!F52</f>
        <v>8</v>
      </c>
      <c r="G74" s="204">
        <f>'U.E. ALZIRA'!G52</f>
        <v>22</v>
      </c>
      <c r="H74" s="204">
        <f>'U.E. ALZIRA'!H52</f>
        <v>0</v>
      </c>
      <c r="I74" s="418">
        <f>'U.E. ALZIRA'!I52</f>
        <v>1088</v>
      </c>
      <c r="J74" s="204">
        <f>'U.E. ALZIRA'!J52</f>
        <v>35.096774193548384</v>
      </c>
      <c r="K74" s="204">
        <f>'U.E. ALZIRA'!K52</f>
        <v>35.555555555555557</v>
      </c>
      <c r="L74" s="204">
        <f>'U.E. ALZIRA'!L52</f>
        <v>34</v>
      </c>
      <c r="M74" s="204">
        <f>'U.E. ALZIRA'!M52</f>
        <v>33</v>
      </c>
      <c r="N74" s="204">
        <f>'U.E. ALZIRA'!N52</f>
        <v>2</v>
      </c>
      <c r="O74" s="204">
        <f>'U.E. ALZIRA'!O52</f>
        <v>1</v>
      </c>
      <c r="P74" s="204">
        <f>'U.E. ALZIRA'!P52</f>
        <v>1</v>
      </c>
      <c r="Q74" s="204">
        <f>'U.E. ALZIRA'!Q52</f>
        <v>0</v>
      </c>
      <c r="R74" s="210">
        <f>'U.E. ALZIRA'!R52</f>
        <v>3</v>
      </c>
      <c r="S74" s="211">
        <f>'U.E. ALZIRA'!S52</f>
        <v>0</v>
      </c>
      <c r="T74" s="127">
        <f>'U.E. ALZIRA'!T52</f>
        <v>0</v>
      </c>
      <c r="U74" s="127">
        <f>'U.E. ALZIRA'!U52</f>
        <v>0</v>
      </c>
      <c r="V74" s="207">
        <f>'U.E. ALZIRA'!V52</f>
        <v>1</v>
      </c>
      <c r="X74" s="132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208"/>
      <c r="FC74" s="106"/>
      <c r="FD74" s="118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  <c r="FW74" s="106"/>
      <c r="FX74" s="106"/>
      <c r="FY74" s="106"/>
      <c r="FZ74" s="106"/>
      <c r="GA74" s="106"/>
      <c r="GB74" s="106"/>
      <c r="GC74" s="106"/>
      <c r="GD74" s="106"/>
      <c r="GE74" s="106"/>
      <c r="GF74" s="106"/>
      <c r="GG74" s="106"/>
      <c r="GH74" s="106"/>
      <c r="GI74" s="106"/>
      <c r="GJ74" s="106"/>
      <c r="GK74" s="106"/>
      <c r="GL74" s="106"/>
      <c r="GM74" s="106"/>
      <c r="GN74" s="106"/>
      <c r="GO74" s="106"/>
      <c r="GP74" s="106"/>
      <c r="GQ74" s="106"/>
      <c r="GR74" s="106"/>
      <c r="GS74" s="106"/>
      <c r="GT74" s="106"/>
      <c r="GU74" s="106"/>
      <c r="GV74" s="106"/>
      <c r="GW74" s="106"/>
      <c r="GX74" s="106"/>
      <c r="HA74" s="106"/>
      <c r="HB74" s="106"/>
      <c r="HC74" s="106"/>
      <c r="HD74" s="106"/>
      <c r="HE74" s="106"/>
      <c r="HF74" s="106"/>
      <c r="HG74" s="106"/>
      <c r="HH74" s="106"/>
      <c r="HI74" s="106"/>
      <c r="HJ74" s="106"/>
      <c r="HK74" s="106"/>
      <c r="HL74" s="106"/>
      <c r="HM74" s="106"/>
      <c r="HN74" s="106"/>
      <c r="HO74" s="106"/>
      <c r="HP74" s="106"/>
      <c r="HQ74" s="106"/>
      <c r="HR74" s="106"/>
      <c r="HS74" s="106"/>
      <c r="HT74" s="106"/>
      <c r="HU74" s="106"/>
      <c r="HV74" s="106"/>
      <c r="HW74" s="106"/>
      <c r="HX74" s="106"/>
      <c r="HY74" s="106"/>
      <c r="HZ74" s="106"/>
      <c r="IA74" s="106"/>
      <c r="IB74" s="106"/>
      <c r="IC74" s="106"/>
      <c r="ID74" s="106"/>
      <c r="IE74" s="106"/>
      <c r="IF74" s="106"/>
      <c r="IG74" s="106"/>
      <c r="IH74" s="106"/>
      <c r="II74" s="106"/>
      <c r="IJ74" s="106"/>
      <c r="IK74" s="106"/>
      <c r="IL74" s="106"/>
      <c r="IM74" s="106"/>
      <c r="IN74" s="106"/>
      <c r="IO74" s="106"/>
      <c r="IP74" s="106"/>
      <c r="IQ74" s="106"/>
      <c r="IS74" s="106"/>
    </row>
    <row r="75" spans="1:256" s="209" customFormat="1" x14ac:dyDescent="0.25">
      <c r="A75" s="396" t="s">
        <v>170</v>
      </c>
      <c r="B75" s="379" t="s">
        <v>75</v>
      </c>
      <c r="C75" s="329">
        <f t="shared" ref="C75:V75" si="11">SUM(C76:C76)</f>
        <v>26</v>
      </c>
      <c r="D75" s="169">
        <f t="shared" si="11"/>
        <v>24</v>
      </c>
      <c r="E75" s="169">
        <f t="shared" si="11"/>
        <v>14</v>
      </c>
      <c r="F75" s="169">
        <f t="shared" si="11"/>
        <v>11</v>
      </c>
      <c r="G75" s="169">
        <f t="shared" si="11"/>
        <v>2</v>
      </c>
      <c r="H75" s="169">
        <f t="shared" si="11"/>
        <v>1</v>
      </c>
      <c r="I75" s="417">
        <f t="shared" si="11"/>
        <v>2016</v>
      </c>
      <c r="J75" s="169">
        <f t="shared" si="11"/>
        <v>77.538461538461533</v>
      </c>
      <c r="K75" s="169">
        <f t="shared" si="11"/>
        <v>65.882352941176464</v>
      </c>
      <c r="L75" s="169">
        <f t="shared" si="11"/>
        <v>34</v>
      </c>
      <c r="M75" s="169">
        <f t="shared" si="11"/>
        <v>27</v>
      </c>
      <c r="N75" s="169">
        <f t="shared" si="11"/>
        <v>8</v>
      </c>
      <c r="O75" s="169">
        <f t="shared" si="11"/>
        <v>0</v>
      </c>
      <c r="P75" s="169">
        <f t="shared" si="11"/>
        <v>7</v>
      </c>
      <c r="Q75" s="169">
        <f t="shared" si="11"/>
        <v>1</v>
      </c>
      <c r="R75" s="172">
        <f t="shared" si="11"/>
        <v>10</v>
      </c>
      <c r="S75" s="173">
        <f t="shared" si="11"/>
        <v>0</v>
      </c>
      <c r="T75" s="174">
        <f t="shared" si="11"/>
        <v>0</v>
      </c>
      <c r="U75" s="174">
        <f t="shared" si="11"/>
        <v>0</v>
      </c>
      <c r="V75" s="183">
        <f t="shared" si="11"/>
        <v>1</v>
      </c>
      <c r="X75" s="132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208"/>
      <c r="FC75" s="106"/>
      <c r="FD75" s="118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  <c r="FW75" s="106"/>
      <c r="FX75" s="106"/>
      <c r="FY75" s="106"/>
      <c r="FZ75" s="106"/>
      <c r="GA75" s="106"/>
      <c r="GB75" s="106"/>
      <c r="GC75" s="106"/>
      <c r="GD75" s="106"/>
      <c r="GE75" s="106"/>
      <c r="GF75" s="106"/>
      <c r="GG75" s="106"/>
      <c r="GH75" s="106"/>
      <c r="GI75" s="106"/>
      <c r="GJ75" s="106"/>
      <c r="GK75" s="106"/>
      <c r="GL75" s="106"/>
      <c r="GM75" s="106"/>
      <c r="GN75" s="106"/>
      <c r="GO75" s="106"/>
      <c r="GP75" s="106"/>
      <c r="GQ75" s="106"/>
      <c r="GR75" s="106"/>
      <c r="GS75" s="106"/>
      <c r="GT75" s="106"/>
      <c r="GU75" s="106"/>
      <c r="GV75" s="106"/>
      <c r="GW75" s="106"/>
      <c r="GX75" s="106"/>
      <c r="HA75" s="106"/>
      <c r="HB75" s="106"/>
      <c r="HC75" s="106"/>
      <c r="HD75" s="106"/>
      <c r="HE75" s="106"/>
      <c r="HF75" s="106"/>
      <c r="HG75" s="106"/>
      <c r="HH75" s="106"/>
      <c r="HI75" s="106"/>
      <c r="HJ75" s="106"/>
      <c r="HK75" s="106"/>
      <c r="HL75" s="106"/>
      <c r="HM75" s="106"/>
      <c r="HN75" s="106"/>
      <c r="HO75" s="106"/>
      <c r="HP75" s="106"/>
      <c r="HQ75" s="106"/>
      <c r="HR75" s="106"/>
      <c r="HS75" s="106"/>
      <c r="HT75" s="106"/>
      <c r="HU75" s="106"/>
      <c r="HV75" s="106"/>
      <c r="HW75" s="106"/>
      <c r="HX75" s="106"/>
      <c r="HY75" s="106"/>
      <c r="HZ75" s="106"/>
      <c r="IA75" s="106"/>
      <c r="IB75" s="106"/>
      <c r="IC75" s="106"/>
      <c r="ID75" s="106"/>
      <c r="IE75" s="106"/>
      <c r="IF75" s="106"/>
      <c r="IG75" s="106"/>
      <c r="IH75" s="106"/>
      <c r="II75" s="106"/>
      <c r="IJ75" s="106"/>
      <c r="IK75" s="106"/>
      <c r="IL75" s="106"/>
      <c r="IM75" s="106"/>
      <c r="IN75" s="106"/>
      <c r="IO75" s="106"/>
      <c r="IP75" s="106"/>
      <c r="IQ75" s="106"/>
      <c r="IS75" s="106"/>
    </row>
    <row r="76" spans="1:256" s="209" customFormat="1" x14ac:dyDescent="0.25">
      <c r="A76" s="397" t="s">
        <v>123</v>
      </c>
      <c r="B76" s="383" t="s">
        <v>114</v>
      </c>
      <c r="C76" s="95">
        <f>'U.E. ALZIRA'!C53</f>
        <v>26</v>
      </c>
      <c r="D76" s="204">
        <f>'U.E. ALZIRA'!D53</f>
        <v>24</v>
      </c>
      <c r="E76" s="204">
        <f>'U.E. ALZIRA'!E53</f>
        <v>14</v>
      </c>
      <c r="F76" s="204">
        <f>'U.E. ALZIRA'!F53</f>
        <v>11</v>
      </c>
      <c r="G76" s="204">
        <f>'U.E. ALZIRA'!G53</f>
        <v>2</v>
      </c>
      <c r="H76" s="204">
        <f>'U.E. ALZIRA'!H53</f>
        <v>1</v>
      </c>
      <c r="I76" s="418">
        <f>'U.E. ALZIRA'!I53</f>
        <v>2016</v>
      </c>
      <c r="J76" s="204">
        <f>'U.E. ALZIRA'!J53</f>
        <v>77.538461538461533</v>
      </c>
      <c r="K76" s="204">
        <f>'U.E. ALZIRA'!K53</f>
        <v>65.882352941176464</v>
      </c>
      <c r="L76" s="204">
        <f>'U.E. ALZIRA'!L53</f>
        <v>34</v>
      </c>
      <c r="M76" s="204">
        <f>'U.E. ALZIRA'!M53</f>
        <v>27</v>
      </c>
      <c r="N76" s="204">
        <f>'U.E. ALZIRA'!N53</f>
        <v>8</v>
      </c>
      <c r="O76" s="204">
        <f>'U.E. ALZIRA'!O53</f>
        <v>0</v>
      </c>
      <c r="P76" s="204">
        <f>'U.E. ALZIRA'!P53</f>
        <v>7</v>
      </c>
      <c r="Q76" s="204">
        <f>'U.E. ALZIRA'!Q53</f>
        <v>1</v>
      </c>
      <c r="R76" s="210">
        <f>'U.E. ALZIRA'!R53</f>
        <v>10</v>
      </c>
      <c r="S76" s="211">
        <f>'U.E. ALZIRA'!S53</f>
        <v>0</v>
      </c>
      <c r="T76" s="127">
        <f>'U.E. ALZIRA'!T53</f>
        <v>0</v>
      </c>
      <c r="U76" s="127">
        <f>'U.E. ALZIRA'!U53</f>
        <v>0</v>
      </c>
      <c r="V76" s="207">
        <f>'U.E. ALZIRA'!V53</f>
        <v>1</v>
      </c>
      <c r="X76" s="132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208"/>
      <c r="FC76" s="106"/>
      <c r="FD76" s="118"/>
      <c r="FE76" s="106"/>
      <c r="FF76" s="106"/>
      <c r="FG76" s="106"/>
      <c r="FH76" s="106"/>
      <c r="FI76" s="106"/>
      <c r="FJ76" s="106"/>
      <c r="FK76" s="106"/>
      <c r="FL76" s="106"/>
      <c r="FM76" s="106"/>
      <c r="FN76" s="106"/>
      <c r="FO76" s="106"/>
      <c r="FP76" s="106"/>
      <c r="FQ76" s="106"/>
      <c r="FR76" s="106"/>
      <c r="FS76" s="106"/>
      <c r="FT76" s="106"/>
      <c r="FU76" s="106"/>
      <c r="FV76" s="106"/>
      <c r="FW76" s="106"/>
      <c r="FX76" s="106"/>
      <c r="FY76" s="106"/>
      <c r="FZ76" s="106"/>
      <c r="GA76" s="106"/>
      <c r="GB76" s="106"/>
      <c r="GC76" s="106"/>
      <c r="GD76" s="106"/>
      <c r="GE76" s="106"/>
      <c r="GF76" s="106"/>
      <c r="GG76" s="106"/>
      <c r="GH76" s="106"/>
      <c r="GI76" s="106"/>
      <c r="GJ76" s="106"/>
      <c r="GK76" s="106"/>
      <c r="GL76" s="106"/>
      <c r="GM76" s="106"/>
      <c r="GN76" s="106"/>
      <c r="GO76" s="106"/>
      <c r="GP76" s="106"/>
      <c r="GQ76" s="106"/>
      <c r="GR76" s="106"/>
      <c r="GS76" s="106"/>
      <c r="GT76" s="106"/>
      <c r="GU76" s="106"/>
      <c r="GV76" s="106"/>
      <c r="GW76" s="106"/>
      <c r="GX76" s="106"/>
      <c r="HA76" s="106"/>
      <c r="HB76" s="106"/>
      <c r="HC76" s="106"/>
      <c r="HD76" s="106"/>
      <c r="HE76" s="106"/>
      <c r="HF76" s="106"/>
      <c r="HG76" s="106"/>
      <c r="HH76" s="106"/>
      <c r="HI76" s="106"/>
      <c r="HJ76" s="106"/>
      <c r="HK76" s="106"/>
      <c r="HL76" s="106"/>
      <c r="HM76" s="106"/>
      <c r="HN76" s="106"/>
      <c r="HO76" s="106"/>
      <c r="HP76" s="106"/>
      <c r="HQ76" s="106"/>
      <c r="HR76" s="106"/>
      <c r="HS76" s="106"/>
      <c r="HT76" s="106"/>
      <c r="HU76" s="106"/>
      <c r="HV76" s="106"/>
      <c r="HW76" s="106"/>
      <c r="HX76" s="106"/>
      <c r="HY76" s="106"/>
      <c r="HZ76" s="106"/>
      <c r="IA76" s="106"/>
      <c r="IB76" s="106"/>
      <c r="IC76" s="106"/>
      <c r="ID76" s="106"/>
      <c r="IE76" s="106"/>
      <c r="IF76" s="106"/>
      <c r="IG76" s="106"/>
      <c r="IH76" s="106"/>
      <c r="II76" s="106"/>
      <c r="IJ76" s="106"/>
      <c r="IK76" s="106"/>
      <c r="IL76" s="106"/>
      <c r="IM76" s="106"/>
      <c r="IN76" s="106"/>
      <c r="IO76" s="106"/>
      <c r="IP76" s="106"/>
      <c r="IQ76" s="106"/>
      <c r="IS76" s="106"/>
    </row>
    <row r="77" spans="1:256" s="209" customFormat="1" x14ac:dyDescent="0.25">
      <c r="A77" s="105" t="s">
        <v>171</v>
      </c>
      <c r="B77" s="179" t="s">
        <v>82</v>
      </c>
      <c r="C77" s="329">
        <f t="shared" ref="C77:V77" si="12">SUM(C78:C78)</f>
        <v>35</v>
      </c>
      <c r="D77" s="169">
        <f t="shared" si="12"/>
        <v>34</v>
      </c>
      <c r="E77" s="169">
        <f t="shared" si="12"/>
        <v>20</v>
      </c>
      <c r="F77" s="169">
        <f t="shared" si="12"/>
        <v>15</v>
      </c>
      <c r="G77" s="169">
        <f t="shared" si="12"/>
        <v>1</v>
      </c>
      <c r="H77" s="169">
        <f t="shared" si="12"/>
        <v>0</v>
      </c>
      <c r="I77" s="417">
        <f t="shared" si="12"/>
        <v>2901</v>
      </c>
      <c r="J77" s="169">
        <f t="shared" si="12"/>
        <v>82.885714285714286</v>
      </c>
      <c r="K77" s="169">
        <f t="shared" si="12"/>
        <v>94.803921568627445</v>
      </c>
      <c r="L77" s="169">
        <f t="shared" si="12"/>
        <v>34</v>
      </c>
      <c r="M77" s="169">
        <f t="shared" si="12"/>
        <v>35</v>
      </c>
      <c r="N77" s="169">
        <f t="shared" si="12"/>
        <v>0</v>
      </c>
      <c r="O77" s="169">
        <f t="shared" si="12"/>
        <v>0</v>
      </c>
      <c r="P77" s="169">
        <f t="shared" si="12"/>
        <v>0</v>
      </c>
      <c r="Q77" s="169">
        <f t="shared" si="12"/>
        <v>0</v>
      </c>
      <c r="R77" s="172">
        <f t="shared" si="12"/>
        <v>3</v>
      </c>
      <c r="S77" s="173">
        <f t="shared" si="12"/>
        <v>0</v>
      </c>
      <c r="T77" s="174">
        <f t="shared" si="12"/>
        <v>0</v>
      </c>
      <c r="U77" s="174">
        <f t="shared" si="12"/>
        <v>0</v>
      </c>
      <c r="V77" s="183">
        <f t="shared" si="12"/>
        <v>1</v>
      </c>
      <c r="W77" s="109"/>
      <c r="X77" s="132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208"/>
      <c r="FC77" s="106"/>
      <c r="FD77" s="118"/>
      <c r="FE77" s="106"/>
      <c r="FF77" s="106"/>
      <c r="FG77" s="106"/>
      <c r="FH77" s="106"/>
      <c r="FI77" s="106"/>
      <c r="FJ77" s="106"/>
      <c r="FK77" s="106"/>
      <c r="FL77" s="106"/>
      <c r="FM77" s="106"/>
      <c r="FN77" s="106"/>
      <c r="FO77" s="106"/>
      <c r="FP77" s="106"/>
      <c r="FQ77" s="106"/>
      <c r="FR77" s="106"/>
      <c r="FS77" s="106"/>
      <c r="FT77" s="106"/>
      <c r="FU77" s="106"/>
      <c r="FV77" s="106"/>
      <c r="FW77" s="106"/>
      <c r="FX77" s="106"/>
      <c r="FY77" s="106"/>
      <c r="FZ77" s="106"/>
      <c r="GA77" s="106"/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6"/>
      <c r="GQ77" s="106"/>
      <c r="GR77" s="106"/>
      <c r="GS77" s="106"/>
      <c r="GT77" s="106"/>
      <c r="GU77" s="106"/>
      <c r="GV77" s="106"/>
      <c r="GW77" s="106"/>
      <c r="GX77" s="106"/>
      <c r="HA77" s="106"/>
      <c r="HB77" s="106"/>
      <c r="HC77" s="106"/>
      <c r="HD77" s="106"/>
      <c r="HE77" s="106"/>
      <c r="HF77" s="106"/>
      <c r="HG77" s="106"/>
      <c r="HH77" s="106"/>
      <c r="HI77" s="106"/>
      <c r="HJ77" s="106"/>
      <c r="HK77" s="106"/>
      <c r="HL77" s="106"/>
      <c r="HM77" s="106"/>
      <c r="HN77" s="106"/>
      <c r="HO77" s="106"/>
      <c r="HP77" s="106"/>
      <c r="HQ77" s="106"/>
      <c r="HR77" s="106"/>
      <c r="HS77" s="106"/>
      <c r="HT77" s="106"/>
      <c r="HU77" s="106"/>
      <c r="HV77" s="106"/>
      <c r="HW77" s="106"/>
      <c r="HX77" s="106"/>
      <c r="HY77" s="106"/>
      <c r="HZ77" s="106"/>
      <c r="IA77" s="106"/>
      <c r="IB77" s="106"/>
      <c r="IC77" s="106"/>
      <c r="ID77" s="106"/>
      <c r="IE77" s="106"/>
      <c r="IF77" s="106"/>
      <c r="IG77" s="106"/>
      <c r="IH77" s="106"/>
      <c r="II77" s="106"/>
      <c r="IJ77" s="106"/>
      <c r="IK77" s="106"/>
      <c r="IL77" s="106"/>
      <c r="IM77" s="106"/>
      <c r="IN77" s="106"/>
      <c r="IO77" s="106"/>
      <c r="IP77" s="106"/>
      <c r="IQ77" s="106"/>
      <c r="IS77" s="106"/>
    </row>
    <row r="78" spans="1:256" s="209" customFormat="1" x14ac:dyDescent="0.25">
      <c r="A78" s="93" t="s">
        <v>125</v>
      </c>
      <c r="B78" s="383" t="s">
        <v>114</v>
      </c>
      <c r="C78" s="95">
        <f>'U.E. ALZIRA'!C55</f>
        <v>35</v>
      </c>
      <c r="D78" s="204">
        <f>'U.E. ALZIRA'!D55</f>
        <v>34</v>
      </c>
      <c r="E78" s="204">
        <f>'U.E. ALZIRA'!E55</f>
        <v>20</v>
      </c>
      <c r="F78" s="204">
        <f>'U.E. ALZIRA'!F55</f>
        <v>15</v>
      </c>
      <c r="G78" s="204">
        <f>'U.E. ALZIRA'!G55</f>
        <v>1</v>
      </c>
      <c r="H78" s="204">
        <f>'U.E. ALZIRA'!H55</f>
        <v>0</v>
      </c>
      <c r="I78" s="418">
        <f>'U.E. ALZIRA'!I55</f>
        <v>2901</v>
      </c>
      <c r="J78" s="204">
        <f>'U.E. ALZIRA'!J55</f>
        <v>82.885714285714286</v>
      </c>
      <c r="K78" s="204">
        <f>'U.E. ALZIRA'!K55</f>
        <v>94.803921568627445</v>
      </c>
      <c r="L78" s="204">
        <f>'U.E. ALZIRA'!L55</f>
        <v>34</v>
      </c>
      <c r="M78" s="204">
        <f>'U.E. ALZIRA'!M55</f>
        <v>35</v>
      </c>
      <c r="N78" s="204">
        <f>'U.E. ALZIRA'!N55</f>
        <v>0</v>
      </c>
      <c r="O78" s="204">
        <f>'U.E. ALZIRA'!O55</f>
        <v>0</v>
      </c>
      <c r="P78" s="204">
        <f>'U.E. ALZIRA'!P55</f>
        <v>0</v>
      </c>
      <c r="Q78" s="204">
        <f>'U.E. ALZIRA'!Q55</f>
        <v>0</v>
      </c>
      <c r="R78" s="210">
        <f>'U.E. ALZIRA'!R55</f>
        <v>3</v>
      </c>
      <c r="S78" s="211">
        <f>'U.E. ALZIRA'!S55</f>
        <v>0</v>
      </c>
      <c r="T78" s="127">
        <f>'U.E. ALZIRA'!T55</f>
        <v>0</v>
      </c>
      <c r="U78" s="127">
        <f>'U.E. ALZIRA'!U55</f>
        <v>0</v>
      </c>
      <c r="V78" s="207">
        <f>'U.E. ALZIRA'!V55</f>
        <v>1</v>
      </c>
      <c r="W78" s="106"/>
      <c r="X78" s="132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208"/>
      <c r="FC78" s="106"/>
      <c r="FD78" s="118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  <c r="GT78" s="106"/>
      <c r="GU78" s="106"/>
      <c r="GV78" s="106"/>
      <c r="GW78" s="106"/>
      <c r="GX78" s="106"/>
      <c r="HA78" s="106"/>
      <c r="HB78" s="106"/>
      <c r="HC78" s="106"/>
      <c r="HD78" s="106"/>
      <c r="HE78" s="106"/>
      <c r="HF78" s="106"/>
      <c r="HG78" s="106"/>
      <c r="HH78" s="106"/>
      <c r="HI78" s="106"/>
      <c r="HJ78" s="106"/>
      <c r="HK78" s="106"/>
      <c r="HL78" s="106"/>
      <c r="HM78" s="106"/>
      <c r="HN78" s="106"/>
      <c r="HO78" s="106"/>
      <c r="HP78" s="106"/>
      <c r="HQ78" s="106"/>
      <c r="HR78" s="106"/>
      <c r="HS78" s="106"/>
      <c r="HT78" s="106"/>
      <c r="HU78" s="106"/>
      <c r="HV78" s="106"/>
      <c r="HW78" s="106"/>
      <c r="HX78" s="106"/>
      <c r="HY78" s="106"/>
      <c r="HZ78" s="106"/>
      <c r="IA78" s="106"/>
      <c r="IB78" s="106"/>
      <c r="IC78" s="106"/>
      <c r="ID78" s="106"/>
      <c r="IE78" s="106"/>
      <c r="IF78" s="106"/>
      <c r="IG78" s="106"/>
      <c r="IH78" s="106"/>
      <c r="II78" s="106"/>
      <c r="IJ78" s="106"/>
      <c r="IK78" s="106"/>
      <c r="IL78" s="106"/>
      <c r="IM78" s="106"/>
      <c r="IN78" s="106"/>
      <c r="IO78" s="106"/>
      <c r="IP78" s="106"/>
      <c r="IQ78" s="106"/>
      <c r="IS78" s="106"/>
    </row>
    <row r="79" spans="1:256" s="84" customFormat="1" x14ac:dyDescent="0.25">
      <c r="A79" s="105" t="s">
        <v>172</v>
      </c>
      <c r="B79" s="179" t="s">
        <v>26</v>
      </c>
      <c r="C79" s="329">
        <f t="shared" ref="C79:V79" si="13">SUM(C80:C80)</f>
        <v>15</v>
      </c>
      <c r="D79" s="169">
        <f t="shared" si="13"/>
        <v>1</v>
      </c>
      <c r="E79" s="169">
        <f t="shared" si="13"/>
        <v>0</v>
      </c>
      <c r="F79" s="169">
        <f t="shared" si="13"/>
        <v>1</v>
      </c>
      <c r="G79" s="169">
        <f t="shared" si="13"/>
        <v>15</v>
      </c>
      <c r="H79" s="169">
        <f t="shared" si="13"/>
        <v>0</v>
      </c>
      <c r="I79" s="417">
        <f t="shared" si="13"/>
        <v>273</v>
      </c>
      <c r="J79" s="169">
        <f t="shared" si="13"/>
        <v>18.2</v>
      </c>
      <c r="K79" s="169">
        <f t="shared" si="13"/>
        <v>8.9215686274509807</v>
      </c>
      <c r="L79" s="169">
        <f t="shared" si="13"/>
        <v>34</v>
      </c>
      <c r="M79" s="169">
        <f t="shared" si="13"/>
        <v>20</v>
      </c>
      <c r="N79" s="169">
        <f t="shared" si="13"/>
        <v>14</v>
      </c>
      <c r="O79" s="169">
        <f t="shared" si="13"/>
        <v>0</v>
      </c>
      <c r="P79" s="169">
        <f t="shared" si="13"/>
        <v>14</v>
      </c>
      <c r="Q79" s="169">
        <f t="shared" si="13"/>
        <v>0</v>
      </c>
      <c r="R79" s="172">
        <f t="shared" si="13"/>
        <v>1</v>
      </c>
      <c r="S79" s="173">
        <f t="shared" si="13"/>
        <v>0</v>
      </c>
      <c r="T79" s="174">
        <f t="shared" si="13"/>
        <v>0</v>
      </c>
      <c r="U79" s="174">
        <f t="shared" si="13"/>
        <v>0</v>
      </c>
      <c r="V79" s="183">
        <f t="shared" si="13"/>
        <v>0</v>
      </c>
      <c r="W79" s="109"/>
      <c r="X79" s="170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71"/>
      <c r="FC79" s="109"/>
      <c r="FD79" s="121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/>
      <c r="GU79" s="109"/>
      <c r="GV79" s="109"/>
      <c r="GW79" s="109"/>
      <c r="GX79" s="109"/>
      <c r="HA79" s="109"/>
      <c r="HB79" s="109"/>
      <c r="HC79" s="109"/>
      <c r="HD79" s="109"/>
      <c r="HE79" s="109"/>
      <c r="HF79" s="109"/>
      <c r="HG79" s="109"/>
      <c r="HH79" s="109"/>
      <c r="HI79" s="109"/>
      <c r="HJ79" s="109"/>
      <c r="HK79" s="109"/>
      <c r="HL79" s="109"/>
      <c r="HM79" s="109"/>
      <c r="HN79" s="109"/>
      <c r="HO79" s="109"/>
      <c r="HP79" s="109"/>
      <c r="HQ79" s="109"/>
      <c r="HR79" s="109"/>
      <c r="HS79" s="109"/>
      <c r="HT79" s="109"/>
      <c r="HU79" s="109"/>
      <c r="HV79" s="109"/>
      <c r="HW79" s="109"/>
      <c r="HX79" s="109"/>
      <c r="HY79" s="109"/>
      <c r="HZ79" s="109"/>
      <c r="IA79" s="109"/>
      <c r="IB79" s="109"/>
      <c r="IC79" s="109"/>
      <c r="ID79" s="109"/>
      <c r="IE79" s="109"/>
      <c r="IF79" s="109"/>
      <c r="IG79" s="109"/>
      <c r="IH79" s="109"/>
      <c r="II79" s="109"/>
      <c r="IJ79" s="109"/>
      <c r="IK79" s="109"/>
      <c r="IL79" s="109"/>
      <c r="IM79" s="109"/>
      <c r="IN79" s="109"/>
      <c r="IO79" s="109"/>
      <c r="IP79" s="109"/>
      <c r="IQ79" s="109"/>
      <c r="IS79" s="109"/>
    </row>
    <row r="80" spans="1:256" s="84" customFormat="1" x14ac:dyDescent="0.25">
      <c r="A80" s="93" t="s">
        <v>124</v>
      </c>
      <c r="B80" s="383" t="s">
        <v>114</v>
      </c>
      <c r="C80" s="95">
        <f>'U.E. ALZIRA'!C56</f>
        <v>15</v>
      </c>
      <c r="D80" s="204">
        <f>'U.E. ALZIRA'!D56</f>
        <v>1</v>
      </c>
      <c r="E80" s="204">
        <f>'U.E. ALZIRA'!E56</f>
        <v>0</v>
      </c>
      <c r="F80" s="204">
        <f>'U.E. ALZIRA'!F56</f>
        <v>1</v>
      </c>
      <c r="G80" s="204">
        <f>'U.E. ALZIRA'!G56</f>
        <v>15</v>
      </c>
      <c r="H80" s="204">
        <f>'U.E. ALZIRA'!H56</f>
        <v>0</v>
      </c>
      <c r="I80" s="418">
        <f>'U.E. ALZIRA'!I56</f>
        <v>273</v>
      </c>
      <c r="J80" s="204">
        <f>'U.E. ALZIRA'!J56</f>
        <v>18.2</v>
      </c>
      <c r="K80" s="204">
        <f>'U.E. ALZIRA'!K56</f>
        <v>8.9215686274509807</v>
      </c>
      <c r="L80" s="204">
        <f>'U.E. ALZIRA'!L56</f>
        <v>34</v>
      </c>
      <c r="M80" s="204">
        <f>'U.E. ALZIRA'!M56</f>
        <v>20</v>
      </c>
      <c r="N80" s="204">
        <f>'U.E. ALZIRA'!N56</f>
        <v>14</v>
      </c>
      <c r="O80" s="204">
        <f>'U.E. ALZIRA'!O56</f>
        <v>0</v>
      </c>
      <c r="P80" s="204">
        <f>'U.E. ALZIRA'!P56</f>
        <v>14</v>
      </c>
      <c r="Q80" s="204">
        <f>'U.E. ALZIRA'!Q56</f>
        <v>0</v>
      </c>
      <c r="R80" s="210">
        <f>'U.E. ALZIRA'!R56</f>
        <v>1</v>
      </c>
      <c r="S80" s="211">
        <f>'U.E. ALZIRA'!S56</f>
        <v>0</v>
      </c>
      <c r="T80" s="127">
        <f>'U.E. ALZIRA'!T56</f>
        <v>0</v>
      </c>
      <c r="U80" s="127">
        <f>'U.E. ALZIRA'!U56</f>
        <v>0</v>
      </c>
      <c r="V80" s="207">
        <f>'U.E. ALZIRA'!V56</f>
        <v>0</v>
      </c>
      <c r="W80" s="109"/>
      <c r="X80" s="170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71"/>
      <c r="FC80" s="109"/>
      <c r="FD80" s="121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HA80" s="109"/>
      <c r="HB80" s="109"/>
      <c r="HC80" s="109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9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9"/>
      <c r="ID80" s="109"/>
      <c r="IE80" s="109"/>
      <c r="IF80" s="109"/>
      <c r="IG80" s="109"/>
      <c r="IH80" s="109"/>
      <c r="II80" s="109"/>
      <c r="IJ80" s="109"/>
      <c r="IK80" s="109"/>
      <c r="IL80" s="109"/>
      <c r="IM80" s="109"/>
      <c r="IN80" s="109"/>
      <c r="IO80" s="109"/>
      <c r="IP80" s="109"/>
      <c r="IQ80" s="109"/>
      <c r="IS80" s="109"/>
    </row>
    <row r="81" spans="1:256" s="83" customFormat="1" x14ac:dyDescent="0.25">
      <c r="A81" s="105" t="s">
        <v>173</v>
      </c>
      <c r="B81" s="179" t="s">
        <v>174</v>
      </c>
      <c r="C81" s="329">
        <f t="shared" ref="C81:V81" si="14">SUM(C82:C82)</f>
        <v>24</v>
      </c>
      <c r="D81" s="169">
        <f t="shared" si="14"/>
        <v>21</v>
      </c>
      <c r="E81" s="169">
        <f t="shared" si="14"/>
        <v>5</v>
      </c>
      <c r="F81" s="169">
        <f t="shared" si="14"/>
        <v>17</v>
      </c>
      <c r="G81" s="169">
        <f t="shared" si="14"/>
        <v>3</v>
      </c>
      <c r="H81" s="169">
        <f t="shared" si="14"/>
        <v>0</v>
      </c>
      <c r="I81" s="417">
        <f t="shared" si="14"/>
        <v>1580</v>
      </c>
      <c r="J81" s="169">
        <f t="shared" si="14"/>
        <v>65.833333333333329</v>
      </c>
      <c r="K81" s="169">
        <f t="shared" si="14"/>
        <v>51.633986928104576</v>
      </c>
      <c r="L81" s="169">
        <f t="shared" si="14"/>
        <v>34</v>
      </c>
      <c r="M81" s="169">
        <f t="shared" si="14"/>
        <v>28</v>
      </c>
      <c r="N81" s="169">
        <f t="shared" si="14"/>
        <v>7</v>
      </c>
      <c r="O81" s="169">
        <f t="shared" si="14"/>
        <v>0</v>
      </c>
      <c r="P81" s="169">
        <f t="shared" si="14"/>
        <v>6</v>
      </c>
      <c r="Q81" s="169">
        <f t="shared" si="14"/>
        <v>1</v>
      </c>
      <c r="R81" s="172">
        <f t="shared" si="14"/>
        <v>6</v>
      </c>
      <c r="S81" s="173">
        <f t="shared" si="14"/>
        <v>0</v>
      </c>
      <c r="T81" s="174">
        <f t="shared" si="14"/>
        <v>0</v>
      </c>
      <c r="U81" s="174">
        <f t="shared" si="14"/>
        <v>0</v>
      </c>
      <c r="V81" s="183">
        <f t="shared" si="14"/>
        <v>0</v>
      </c>
      <c r="W81" s="106"/>
      <c r="X81" s="132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9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208"/>
      <c r="FC81" s="106"/>
      <c r="FD81" s="118"/>
      <c r="FE81" s="106"/>
      <c r="FF81" s="106"/>
      <c r="FG81" s="106"/>
      <c r="FH81" s="106"/>
      <c r="FI81" s="106"/>
      <c r="FJ81" s="106"/>
      <c r="FK81" s="106"/>
      <c r="FL81" s="106"/>
      <c r="FM81" s="106"/>
      <c r="FN81" s="106"/>
      <c r="FO81" s="106"/>
      <c r="FP81" s="106"/>
      <c r="FQ81" s="106"/>
      <c r="FR81" s="119"/>
      <c r="FS81" s="106"/>
      <c r="FT81" s="106"/>
      <c r="FU81" s="106"/>
      <c r="FV81" s="106"/>
      <c r="FW81" s="106"/>
      <c r="FX81" s="106"/>
      <c r="FY81" s="106"/>
      <c r="FZ81" s="106"/>
      <c r="GA81" s="106"/>
      <c r="GB81" s="106"/>
      <c r="GC81" s="106"/>
      <c r="GD81" s="106"/>
      <c r="GE81" s="106"/>
      <c r="GF81" s="106"/>
      <c r="GG81" s="106"/>
      <c r="GH81" s="106"/>
      <c r="GI81" s="106"/>
      <c r="GJ81" s="106"/>
      <c r="GK81" s="106"/>
      <c r="GL81" s="106"/>
      <c r="GM81" s="106"/>
      <c r="GN81" s="106"/>
      <c r="GO81" s="106"/>
      <c r="GP81" s="106"/>
      <c r="GQ81" s="106"/>
      <c r="GR81" s="106"/>
      <c r="GS81" s="106"/>
      <c r="GT81" s="106"/>
      <c r="GU81" s="106"/>
      <c r="GV81" s="106"/>
      <c r="GW81" s="106"/>
      <c r="GX81" s="106"/>
      <c r="GY81" s="106"/>
      <c r="GZ81" s="106"/>
      <c r="HA81" s="106"/>
      <c r="HB81" s="106"/>
      <c r="HC81" s="106"/>
      <c r="HD81" s="106"/>
      <c r="HE81" s="106"/>
      <c r="HF81" s="106"/>
      <c r="HG81" s="106"/>
      <c r="HH81" s="106"/>
      <c r="HI81" s="106"/>
      <c r="HJ81" s="106"/>
      <c r="HK81" s="106"/>
      <c r="HL81" s="106"/>
      <c r="HM81" s="106"/>
      <c r="HN81" s="106"/>
      <c r="HO81" s="106"/>
      <c r="HP81" s="106"/>
      <c r="HQ81" s="106"/>
      <c r="HR81" s="106"/>
      <c r="HS81" s="106"/>
      <c r="HT81" s="106"/>
      <c r="HU81" s="106"/>
      <c r="HV81" s="106"/>
      <c r="HW81" s="106"/>
      <c r="HX81" s="106"/>
      <c r="HY81" s="106"/>
      <c r="HZ81" s="106"/>
      <c r="IA81" s="106"/>
      <c r="IB81" s="106"/>
      <c r="IC81" s="106"/>
      <c r="ID81" s="106"/>
      <c r="IE81" s="106"/>
      <c r="IF81" s="106"/>
      <c r="IG81" s="106"/>
      <c r="IH81" s="106"/>
      <c r="II81" s="106"/>
      <c r="IJ81" s="106"/>
      <c r="IK81" s="106"/>
      <c r="IL81" s="106"/>
      <c r="IM81" s="106"/>
      <c r="IN81" s="106"/>
      <c r="IO81" s="106"/>
      <c r="IP81" s="106"/>
      <c r="IQ81" s="106"/>
      <c r="IR81" s="106"/>
      <c r="IS81" s="106"/>
      <c r="IT81" s="106"/>
      <c r="IU81" s="106"/>
      <c r="IV81" s="106"/>
    </row>
    <row r="82" spans="1:256" s="83" customFormat="1" x14ac:dyDescent="0.25">
      <c r="A82" s="93" t="s">
        <v>126</v>
      </c>
      <c r="B82" s="383" t="s">
        <v>114</v>
      </c>
      <c r="C82" s="95">
        <f>'U.E. ALZIRA'!C57</f>
        <v>24</v>
      </c>
      <c r="D82" s="204">
        <f>'U.E. ALZIRA'!D57</f>
        <v>21</v>
      </c>
      <c r="E82" s="204">
        <f>'U.E. ALZIRA'!E57</f>
        <v>5</v>
      </c>
      <c r="F82" s="204">
        <f>'U.E. ALZIRA'!F57</f>
        <v>17</v>
      </c>
      <c r="G82" s="204">
        <f>'U.E. ALZIRA'!G57</f>
        <v>3</v>
      </c>
      <c r="H82" s="204">
        <f>'U.E. ALZIRA'!H57</f>
        <v>0</v>
      </c>
      <c r="I82" s="418">
        <f>'U.E. ALZIRA'!I57</f>
        <v>1580</v>
      </c>
      <c r="J82" s="204">
        <f>'U.E. ALZIRA'!J57</f>
        <v>65.833333333333329</v>
      </c>
      <c r="K82" s="204">
        <f>'U.E. ALZIRA'!K57</f>
        <v>51.633986928104576</v>
      </c>
      <c r="L82" s="204">
        <f>'U.E. ALZIRA'!L57</f>
        <v>34</v>
      </c>
      <c r="M82" s="204">
        <f>'U.E. ALZIRA'!M57</f>
        <v>28</v>
      </c>
      <c r="N82" s="204">
        <f>'U.E. ALZIRA'!N57</f>
        <v>7</v>
      </c>
      <c r="O82" s="204">
        <f>'U.E. ALZIRA'!O57</f>
        <v>0</v>
      </c>
      <c r="P82" s="204">
        <f>'U.E. ALZIRA'!P57</f>
        <v>6</v>
      </c>
      <c r="Q82" s="204">
        <f>'U.E. ALZIRA'!Q57</f>
        <v>1</v>
      </c>
      <c r="R82" s="210">
        <f>'U.E. ALZIRA'!R57</f>
        <v>6</v>
      </c>
      <c r="S82" s="211">
        <f>'U.E. ALZIRA'!S57</f>
        <v>0</v>
      </c>
      <c r="T82" s="127">
        <f>'U.E. ALZIRA'!T57</f>
        <v>0</v>
      </c>
      <c r="U82" s="127">
        <f>'U.E. ALZIRA'!U57</f>
        <v>0</v>
      </c>
      <c r="V82" s="207">
        <f>'U.E. ALZIRA'!V57</f>
        <v>0</v>
      </c>
      <c r="W82" s="106"/>
      <c r="X82" s="132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9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208"/>
      <c r="FC82" s="106"/>
      <c r="FD82" s="118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19"/>
      <c r="FS82" s="106"/>
      <c r="FT82" s="106"/>
      <c r="FU82" s="106"/>
      <c r="FV82" s="106"/>
      <c r="FW82" s="106"/>
      <c r="FX82" s="106"/>
      <c r="FY82" s="106"/>
      <c r="FZ82" s="106"/>
      <c r="GA82" s="106"/>
      <c r="GB82" s="106"/>
      <c r="GC82" s="106"/>
      <c r="GD82" s="106"/>
      <c r="GE82" s="106"/>
      <c r="GF82" s="106"/>
      <c r="GG82" s="106"/>
      <c r="GH82" s="106"/>
      <c r="GI82" s="106"/>
      <c r="GJ82" s="106"/>
      <c r="GK82" s="106"/>
      <c r="GL82" s="106"/>
      <c r="GM82" s="106"/>
      <c r="GN82" s="106"/>
      <c r="GO82" s="106"/>
      <c r="GP82" s="106"/>
      <c r="GQ82" s="106"/>
      <c r="GR82" s="106"/>
      <c r="GS82" s="106"/>
      <c r="GT82" s="106"/>
      <c r="GU82" s="106"/>
      <c r="GV82" s="106"/>
      <c r="GW82" s="106"/>
      <c r="GX82" s="106"/>
      <c r="GY82" s="106"/>
      <c r="GZ82" s="106"/>
      <c r="HA82" s="106"/>
      <c r="HB82" s="106"/>
      <c r="HC82" s="106"/>
      <c r="HD82" s="106"/>
      <c r="HE82" s="106"/>
      <c r="HF82" s="106"/>
      <c r="HG82" s="106"/>
      <c r="HH82" s="106"/>
      <c r="HI82" s="106"/>
      <c r="HJ82" s="106"/>
      <c r="HK82" s="106"/>
      <c r="HL82" s="106"/>
      <c r="HM82" s="106"/>
      <c r="HN82" s="106"/>
      <c r="HO82" s="106"/>
      <c r="HP82" s="106"/>
      <c r="HQ82" s="106"/>
      <c r="HR82" s="106"/>
      <c r="HS82" s="106"/>
      <c r="HT82" s="106"/>
      <c r="HU82" s="106"/>
      <c r="HV82" s="106"/>
      <c r="HW82" s="106"/>
      <c r="HX82" s="106"/>
      <c r="HY82" s="106"/>
      <c r="HZ82" s="106"/>
      <c r="IA82" s="106"/>
      <c r="IB82" s="106"/>
      <c r="IC82" s="106"/>
      <c r="ID82" s="106"/>
      <c r="IE82" s="106"/>
      <c r="IF82" s="106"/>
      <c r="IG82" s="106"/>
      <c r="IH82" s="106"/>
      <c r="II82" s="106"/>
      <c r="IJ82" s="106"/>
      <c r="IK82" s="106"/>
      <c r="IL82" s="106"/>
      <c r="IM82" s="106"/>
      <c r="IN82" s="106"/>
      <c r="IO82" s="106"/>
      <c r="IP82" s="106"/>
      <c r="IQ82" s="106"/>
      <c r="IR82" s="106"/>
      <c r="IS82" s="106"/>
      <c r="IT82" s="106"/>
      <c r="IU82" s="106"/>
      <c r="IV82" s="106"/>
    </row>
    <row r="83" spans="1:256" s="442" customFormat="1" x14ac:dyDescent="0.25">
      <c r="A83" s="105" t="s">
        <v>91</v>
      </c>
      <c r="B83" s="179" t="s">
        <v>106</v>
      </c>
      <c r="C83" s="329">
        <f t="shared" ref="C83:V83" si="15">SUM(C84:C85)</f>
        <v>25</v>
      </c>
      <c r="D83" s="169">
        <f t="shared" si="15"/>
        <v>15</v>
      </c>
      <c r="E83" s="169">
        <f t="shared" si="15"/>
        <v>1</v>
      </c>
      <c r="F83" s="169">
        <f t="shared" si="15"/>
        <v>14</v>
      </c>
      <c r="G83" s="169">
        <f t="shared" si="15"/>
        <v>11</v>
      </c>
      <c r="H83" s="169">
        <f t="shared" si="15"/>
        <v>0</v>
      </c>
      <c r="I83" s="417">
        <f t="shared" si="15"/>
        <v>1183</v>
      </c>
      <c r="J83" s="169">
        <f t="shared" si="15"/>
        <v>47.32</v>
      </c>
      <c r="K83" s="169">
        <f t="shared" si="15"/>
        <v>38.66013071895425</v>
      </c>
      <c r="L83" s="169">
        <f t="shared" si="15"/>
        <v>34</v>
      </c>
      <c r="M83" s="169">
        <f t="shared" si="15"/>
        <v>33</v>
      </c>
      <c r="N83" s="169">
        <f t="shared" si="15"/>
        <v>3</v>
      </c>
      <c r="O83" s="169">
        <f t="shared" si="15"/>
        <v>2</v>
      </c>
      <c r="P83" s="169">
        <f t="shared" si="15"/>
        <v>1</v>
      </c>
      <c r="Q83" s="169">
        <f t="shared" si="15"/>
        <v>0</v>
      </c>
      <c r="R83" s="172">
        <f t="shared" si="15"/>
        <v>1</v>
      </c>
      <c r="S83" s="173">
        <f t="shared" si="15"/>
        <v>0</v>
      </c>
      <c r="T83" s="174">
        <f t="shared" si="15"/>
        <v>0</v>
      </c>
      <c r="U83" s="174">
        <f t="shared" si="15"/>
        <v>0</v>
      </c>
      <c r="V83" s="183">
        <f t="shared" si="15"/>
        <v>4</v>
      </c>
      <c r="W83" s="352"/>
      <c r="X83" s="170"/>
      <c r="FB83" s="171"/>
      <c r="FD83" s="121"/>
      <c r="FR83" s="175"/>
    </row>
    <row r="84" spans="1:256" s="109" customFormat="1" x14ac:dyDescent="0.25">
      <c r="A84" s="93" t="s">
        <v>127</v>
      </c>
      <c r="B84" s="383" t="s">
        <v>114</v>
      </c>
      <c r="C84" s="95">
        <f>'U.E. ALZIRA'!C58</f>
        <v>25</v>
      </c>
      <c r="D84" s="204">
        <f>'U.E. ALZIRA'!D58</f>
        <v>15</v>
      </c>
      <c r="E84" s="204">
        <f>'U.E. ALZIRA'!E58</f>
        <v>1</v>
      </c>
      <c r="F84" s="204">
        <f>'U.E. ALZIRA'!F58</f>
        <v>14</v>
      </c>
      <c r="G84" s="204">
        <f>'U.E. ALZIRA'!G58</f>
        <v>11</v>
      </c>
      <c r="H84" s="204">
        <f>'U.E. ALZIRA'!H58</f>
        <v>0</v>
      </c>
      <c r="I84" s="418">
        <f>'U.E. ALZIRA'!I58</f>
        <v>1183</v>
      </c>
      <c r="J84" s="204">
        <f>'U.E. ALZIRA'!J58</f>
        <v>47.32</v>
      </c>
      <c r="K84" s="204">
        <f>'U.E. ALZIRA'!K58</f>
        <v>38.66013071895425</v>
      </c>
      <c r="L84" s="204">
        <f>'U.E. ALZIRA'!L58</f>
        <v>34</v>
      </c>
      <c r="M84" s="204">
        <f>'U.E. ALZIRA'!M58</f>
        <v>32</v>
      </c>
      <c r="N84" s="204">
        <f>'U.E. ALZIRA'!N58</f>
        <v>3</v>
      </c>
      <c r="O84" s="204">
        <f>'U.E. ALZIRA'!O58</f>
        <v>2</v>
      </c>
      <c r="P84" s="204">
        <f>'U.E. ALZIRA'!P58</f>
        <v>1</v>
      </c>
      <c r="Q84" s="204">
        <f>'U.E. ALZIRA'!Q58</f>
        <v>0</v>
      </c>
      <c r="R84" s="210">
        <f>'U.E. ALZIRA'!R58</f>
        <v>1</v>
      </c>
      <c r="S84" s="211">
        <f>'U.E. ALZIRA'!S58</f>
        <v>0</v>
      </c>
      <c r="T84" s="127">
        <f>'U.E. ALZIRA'!T58</f>
        <v>0</v>
      </c>
      <c r="U84" s="127">
        <f>'U.E. ALZIRA'!U58</f>
        <v>0</v>
      </c>
      <c r="V84" s="207">
        <f>'U.E. ALZIRA'!V58</f>
        <v>4</v>
      </c>
      <c r="X84" s="170"/>
      <c r="FB84" s="171"/>
      <c r="FD84" s="121"/>
      <c r="FR84" s="175"/>
    </row>
    <row r="85" spans="1:256" s="84" customFormat="1" ht="13.5" customHeight="1" x14ac:dyDescent="0.25">
      <c r="A85" s="93" t="s">
        <v>127</v>
      </c>
      <c r="B85" s="383" t="s">
        <v>99</v>
      </c>
      <c r="C85" s="95">
        <v>0</v>
      </c>
      <c r="D85" s="204">
        <v>0</v>
      </c>
      <c r="E85" s="204">
        <v>0</v>
      </c>
      <c r="F85" s="204">
        <v>0</v>
      </c>
      <c r="G85" s="204">
        <v>0</v>
      </c>
      <c r="H85" s="204">
        <v>0</v>
      </c>
      <c r="I85" s="418">
        <v>0</v>
      </c>
      <c r="J85" s="204"/>
      <c r="K85" s="204"/>
      <c r="L85" s="204">
        <v>0</v>
      </c>
      <c r="M85" s="204">
        <v>1</v>
      </c>
      <c r="N85" s="204">
        <v>0</v>
      </c>
      <c r="O85" s="204">
        <v>0</v>
      </c>
      <c r="P85" s="204">
        <v>0</v>
      </c>
      <c r="Q85" s="204">
        <v>0</v>
      </c>
      <c r="R85" s="210">
        <v>0</v>
      </c>
      <c r="S85" s="211">
        <v>0</v>
      </c>
      <c r="T85" s="127">
        <v>0</v>
      </c>
      <c r="U85" s="127">
        <v>0</v>
      </c>
      <c r="V85" s="207">
        <v>0</v>
      </c>
      <c r="W85" s="442"/>
      <c r="X85" s="170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2"/>
      <c r="AL85" s="442"/>
      <c r="AM85" s="442"/>
      <c r="AN85" s="442"/>
      <c r="AO85" s="442"/>
      <c r="AP85" s="442"/>
      <c r="AQ85" s="442"/>
      <c r="AR85" s="442"/>
      <c r="AS85" s="442"/>
      <c r="AT85" s="442"/>
      <c r="AU85" s="442"/>
      <c r="AV85" s="442"/>
      <c r="AW85" s="442"/>
      <c r="AX85" s="442"/>
      <c r="AY85" s="442"/>
      <c r="AZ85" s="442"/>
      <c r="BA85" s="442"/>
      <c r="BB85" s="442"/>
      <c r="BC85" s="442"/>
      <c r="BD85" s="442"/>
      <c r="BE85" s="442"/>
      <c r="BF85" s="442"/>
      <c r="BG85" s="442"/>
      <c r="BH85" s="442"/>
      <c r="BI85" s="442"/>
      <c r="BJ85" s="442"/>
      <c r="BK85" s="442"/>
      <c r="BL85" s="442"/>
      <c r="BM85" s="442"/>
      <c r="BN85" s="442"/>
      <c r="BO85" s="442"/>
      <c r="BP85" s="442"/>
      <c r="BQ85" s="442"/>
      <c r="BR85" s="442"/>
      <c r="BS85" s="442"/>
      <c r="BT85" s="442"/>
      <c r="BU85" s="442"/>
      <c r="BV85" s="442"/>
      <c r="BW85" s="442"/>
      <c r="BX85" s="442"/>
      <c r="BY85" s="442"/>
      <c r="BZ85" s="442"/>
      <c r="CA85" s="442"/>
      <c r="CB85" s="442"/>
      <c r="CC85" s="442"/>
      <c r="CD85" s="442"/>
      <c r="CE85" s="442"/>
      <c r="CF85" s="442"/>
      <c r="CG85" s="442"/>
      <c r="CH85" s="442"/>
      <c r="CI85" s="442"/>
      <c r="CJ85" s="442"/>
      <c r="CK85" s="442"/>
      <c r="CL85" s="442"/>
      <c r="CM85" s="442"/>
      <c r="CN85" s="442"/>
      <c r="CO85" s="442"/>
      <c r="CP85" s="442"/>
      <c r="CQ85" s="442"/>
      <c r="CR85" s="442"/>
      <c r="CS85" s="442"/>
      <c r="CT85" s="442"/>
      <c r="CU85" s="442"/>
      <c r="CV85" s="442"/>
      <c r="CW85" s="442"/>
      <c r="CX85" s="442"/>
      <c r="CY85" s="442"/>
      <c r="CZ85" s="442"/>
      <c r="DA85" s="442"/>
      <c r="DB85" s="442"/>
      <c r="DC85" s="442"/>
      <c r="DD85" s="442"/>
      <c r="DE85" s="442"/>
      <c r="DF85" s="442"/>
      <c r="DG85" s="442"/>
      <c r="DH85" s="442"/>
      <c r="DI85" s="442"/>
      <c r="DJ85" s="442"/>
      <c r="DK85" s="442"/>
      <c r="DL85" s="442"/>
      <c r="DM85" s="442"/>
      <c r="DN85" s="442"/>
      <c r="DO85" s="442"/>
      <c r="DP85" s="442"/>
      <c r="DQ85" s="442"/>
      <c r="DR85" s="442"/>
      <c r="DS85" s="442"/>
      <c r="DT85" s="442"/>
      <c r="DU85" s="442"/>
      <c r="DV85" s="442"/>
      <c r="DW85" s="442"/>
      <c r="DX85" s="442"/>
      <c r="DY85" s="442"/>
      <c r="DZ85" s="442"/>
      <c r="EA85" s="442"/>
      <c r="EB85" s="442"/>
      <c r="EC85" s="442"/>
      <c r="ED85" s="442"/>
      <c r="EE85" s="442"/>
      <c r="EF85" s="442"/>
      <c r="EG85" s="442"/>
      <c r="EH85" s="442"/>
      <c r="EI85" s="442"/>
      <c r="EJ85" s="442"/>
      <c r="EK85" s="442"/>
      <c r="EL85" s="442"/>
      <c r="EM85" s="442"/>
      <c r="EN85" s="442"/>
      <c r="EO85" s="442"/>
      <c r="EP85" s="442"/>
      <c r="EQ85" s="442"/>
      <c r="ER85" s="442"/>
      <c r="ES85" s="442"/>
      <c r="ET85" s="442"/>
      <c r="EU85" s="442"/>
      <c r="EV85" s="442"/>
      <c r="EW85" s="442"/>
      <c r="EX85" s="442"/>
      <c r="EY85" s="442"/>
      <c r="EZ85" s="442"/>
      <c r="FA85" s="442"/>
      <c r="FB85" s="171"/>
      <c r="FC85" s="442"/>
      <c r="FD85" s="121"/>
      <c r="FE85" s="442"/>
      <c r="FF85" s="442"/>
      <c r="FG85" s="442"/>
      <c r="FH85" s="442"/>
      <c r="FI85" s="442"/>
      <c r="FJ85" s="442"/>
      <c r="FK85" s="442"/>
      <c r="FL85" s="442"/>
      <c r="FM85" s="442"/>
      <c r="FN85" s="442"/>
      <c r="FO85" s="442"/>
      <c r="FP85" s="442"/>
      <c r="FQ85" s="442"/>
      <c r="FR85" s="442"/>
      <c r="FS85" s="442"/>
      <c r="FT85" s="442"/>
      <c r="FU85" s="442"/>
      <c r="FV85" s="442"/>
      <c r="FW85" s="442"/>
      <c r="FX85" s="442"/>
      <c r="FY85" s="442"/>
      <c r="FZ85" s="442"/>
      <c r="GA85" s="442"/>
      <c r="GB85" s="442"/>
      <c r="GC85" s="442"/>
      <c r="GD85" s="442"/>
      <c r="GE85" s="442"/>
      <c r="GF85" s="442"/>
      <c r="GG85" s="442"/>
      <c r="GH85" s="442"/>
      <c r="GI85" s="442"/>
      <c r="GJ85" s="442"/>
      <c r="GK85" s="442"/>
      <c r="GL85" s="442"/>
      <c r="GM85" s="442"/>
      <c r="GN85" s="442"/>
      <c r="GO85" s="442"/>
      <c r="GP85" s="442"/>
      <c r="GQ85" s="442"/>
      <c r="GR85" s="442"/>
      <c r="GS85" s="442"/>
      <c r="GT85" s="442"/>
      <c r="GU85" s="442"/>
      <c r="GV85" s="442"/>
      <c r="GW85" s="442"/>
      <c r="GX85" s="442"/>
      <c r="HA85" s="442"/>
      <c r="HB85" s="442"/>
      <c r="HC85" s="442"/>
      <c r="HD85" s="442"/>
      <c r="HE85" s="442"/>
      <c r="HF85" s="442"/>
      <c r="HG85" s="442"/>
      <c r="HH85" s="442"/>
      <c r="HI85" s="442"/>
      <c r="HJ85" s="442"/>
      <c r="HK85" s="442"/>
      <c r="HL85" s="442"/>
      <c r="HM85" s="442"/>
      <c r="HN85" s="442"/>
      <c r="HO85" s="442"/>
      <c r="HP85" s="442"/>
      <c r="HQ85" s="442"/>
      <c r="HR85" s="442"/>
      <c r="HS85" s="442"/>
      <c r="HT85" s="442"/>
      <c r="HU85" s="442"/>
      <c r="HV85" s="442"/>
      <c r="HW85" s="442"/>
      <c r="HX85" s="442"/>
      <c r="HY85" s="442"/>
      <c r="HZ85" s="442"/>
      <c r="IA85" s="442"/>
      <c r="IB85" s="442"/>
      <c r="IC85" s="442"/>
      <c r="ID85" s="442"/>
      <c r="IE85" s="442"/>
      <c r="IF85" s="442"/>
      <c r="IG85" s="442"/>
      <c r="IH85" s="442"/>
      <c r="II85" s="442"/>
      <c r="IJ85" s="442"/>
      <c r="IK85" s="442"/>
      <c r="IL85" s="442"/>
      <c r="IM85" s="442"/>
      <c r="IN85" s="442"/>
      <c r="IO85" s="442"/>
      <c r="IP85" s="442"/>
      <c r="IQ85" s="442"/>
      <c r="IS85" s="442"/>
    </row>
    <row r="86" spans="1:256" s="84" customFormat="1" ht="13.5" hidden="1" customHeight="1" x14ac:dyDescent="0.25">
      <c r="A86" s="105"/>
      <c r="B86" s="179"/>
      <c r="C86" s="181"/>
      <c r="D86" s="169"/>
      <c r="E86" s="169"/>
      <c r="F86" s="169"/>
      <c r="G86" s="169"/>
      <c r="H86" s="169"/>
      <c r="I86" s="417"/>
      <c r="J86" s="169"/>
      <c r="K86" s="169"/>
      <c r="L86" s="169"/>
      <c r="M86" s="169"/>
      <c r="N86" s="169"/>
      <c r="O86" s="169"/>
      <c r="P86" s="169"/>
      <c r="Q86" s="169"/>
      <c r="R86" s="172"/>
      <c r="S86" s="173"/>
      <c r="T86" s="174"/>
      <c r="U86" s="174"/>
      <c r="V86" s="183"/>
      <c r="W86" s="109"/>
      <c r="X86" s="170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71"/>
      <c r="FC86" s="109"/>
      <c r="FD86" s="121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  <c r="GK86" s="109"/>
      <c r="GL86" s="109"/>
      <c r="GM86" s="109"/>
      <c r="GN86" s="109"/>
      <c r="GO86" s="109"/>
      <c r="GP86" s="109"/>
      <c r="GQ86" s="109"/>
      <c r="GR86" s="109"/>
      <c r="GS86" s="109"/>
      <c r="GT86" s="109"/>
      <c r="GU86" s="109"/>
      <c r="GV86" s="109"/>
      <c r="GW86" s="109"/>
      <c r="GX86" s="109"/>
      <c r="HA86" s="109"/>
      <c r="HB86" s="109"/>
      <c r="HC86" s="109"/>
      <c r="HD86" s="109"/>
      <c r="HE86" s="109"/>
      <c r="HF86" s="109"/>
      <c r="HG86" s="109"/>
      <c r="HH86" s="109"/>
      <c r="HI86" s="109"/>
      <c r="HJ86" s="109"/>
      <c r="HK86" s="109"/>
      <c r="HL86" s="109"/>
      <c r="HM86" s="109"/>
      <c r="HN86" s="109"/>
      <c r="HO86" s="109"/>
      <c r="HP86" s="109"/>
      <c r="HQ86" s="109"/>
      <c r="HR86" s="109"/>
      <c r="HS86" s="109"/>
      <c r="HT86" s="109"/>
      <c r="HU86" s="109"/>
      <c r="HV86" s="109"/>
      <c r="HW86" s="109"/>
      <c r="HX86" s="109"/>
      <c r="HY86" s="109"/>
      <c r="HZ86" s="109"/>
      <c r="IA86" s="109"/>
      <c r="IB86" s="109"/>
      <c r="IC86" s="109"/>
      <c r="ID86" s="109"/>
      <c r="IE86" s="109"/>
      <c r="IF86" s="109"/>
      <c r="IG86" s="109"/>
      <c r="IH86" s="109"/>
      <c r="II86" s="109"/>
      <c r="IJ86" s="109"/>
      <c r="IK86" s="109"/>
      <c r="IL86" s="109"/>
      <c r="IM86" s="109"/>
      <c r="IN86" s="109"/>
      <c r="IO86" s="109"/>
      <c r="IP86" s="109"/>
      <c r="IQ86" s="109"/>
      <c r="IS86" s="109"/>
    </row>
    <row r="87" spans="1:256" s="84" customFormat="1" ht="13.5" hidden="1" customHeight="1" x14ac:dyDescent="0.25">
      <c r="A87" s="93"/>
      <c r="B87" s="383"/>
      <c r="C87" s="212"/>
      <c r="D87" s="204"/>
      <c r="E87" s="204"/>
      <c r="F87" s="204"/>
      <c r="G87" s="204"/>
      <c r="H87" s="204"/>
      <c r="I87" s="418"/>
      <c r="J87" s="204"/>
      <c r="K87" s="204"/>
      <c r="L87" s="204"/>
      <c r="M87" s="204"/>
      <c r="N87" s="204"/>
      <c r="O87" s="204"/>
      <c r="P87" s="204"/>
      <c r="Q87" s="204"/>
      <c r="R87" s="210"/>
      <c r="S87" s="211"/>
      <c r="T87" s="127"/>
      <c r="U87" s="127"/>
      <c r="V87" s="207"/>
      <c r="W87" s="109"/>
      <c r="X87" s="170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71"/>
      <c r="FC87" s="109"/>
      <c r="FD87" s="121"/>
      <c r="FE87" s="109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  <c r="FR87" s="109"/>
      <c r="FS87" s="109"/>
      <c r="FT87" s="109"/>
      <c r="FU87" s="109"/>
      <c r="FV87" s="109"/>
      <c r="FW87" s="109"/>
      <c r="FX87" s="109"/>
      <c r="FY87" s="109"/>
      <c r="FZ87" s="109"/>
      <c r="GA87" s="109"/>
      <c r="GB87" s="109"/>
      <c r="GC87" s="109"/>
      <c r="GD87" s="109"/>
      <c r="GE87" s="109"/>
      <c r="GF87" s="109"/>
      <c r="GG87" s="109"/>
      <c r="GH87" s="109"/>
      <c r="GI87" s="109"/>
      <c r="GJ87" s="109"/>
      <c r="GK87" s="109"/>
      <c r="GL87" s="109"/>
      <c r="GM87" s="109"/>
      <c r="GN87" s="109"/>
      <c r="GO87" s="109"/>
      <c r="GP87" s="109"/>
      <c r="GQ87" s="109"/>
      <c r="GR87" s="109"/>
      <c r="GS87" s="109"/>
      <c r="GT87" s="109"/>
      <c r="GU87" s="109"/>
      <c r="GV87" s="109"/>
      <c r="GW87" s="109"/>
      <c r="GX87" s="109"/>
      <c r="HA87" s="109"/>
      <c r="HB87" s="109"/>
      <c r="HC87" s="109"/>
      <c r="HD87" s="109"/>
      <c r="HE87" s="109"/>
      <c r="HF87" s="109"/>
      <c r="HG87" s="109"/>
      <c r="HH87" s="109"/>
      <c r="HI87" s="109"/>
      <c r="HJ87" s="109"/>
      <c r="HK87" s="109"/>
      <c r="HL87" s="109"/>
      <c r="HM87" s="109"/>
      <c r="HN87" s="109"/>
      <c r="HO87" s="109"/>
      <c r="HP87" s="109"/>
      <c r="HQ87" s="109"/>
      <c r="HR87" s="109"/>
      <c r="HS87" s="109"/>
      <c r="HT87" s="109"/>
      <c r="HU87" s="109"/>
      <c r="HV87" s="109"/>
      <c r="HW87" s="109"/>
      <c r="HX87" s="109"/>
      <c r="HY87" s="109"/>
      <c r="HZ87" s="109"/>
      <c r="IA87" s="109"/>
      <c r="IB87" s="109"/>
      <c r="IC87" s="109"/>
      <c r="ID87" s="109"/>
      <c r="IE87" s="109"/>
      <c r="IF87" s="109"/>
      <c r="IG87" s="109"/>
      <c r="IH87" s="109"/>
      <c r="II87" s="109"/>
      <c r="IJ87" s="109"/>
      <c r="IK87" s="109"/>
      <c r="IL87" s="109"/>
      <c r="IM87" s="109"/>
      <c r="IN87" s="109"/>
      <c r="IO87" s="109"/>
      <c r="IP87" s="109"/>
      <c r="IQ87" s="109"/>
      <c r="IS87" s="109"/>
    </row>
    <row r="88" spans="1:256" s="84" customFormat="1" ht="13.5" hidden="1" customHeight="1" x14ac:dyDescent="0.25">
      <c r="A88" s="93"/>
      <c r="B88" s="145"/>
      <c r="C88" s="212"/>
      <c r="D88" s="204"/>
      <c r="E88" s="204"/>
      <c r="F88" s="204"/>
      <c r="G88" s="204"/>
      <c r="H88" s="204"/>
      <c r="I88" s="418"/>
      <c r="J88" s="204"/>
      <c r="K88" s="204"/>
      <c r="L88" s="204"/>
      <c r="M88" s="204"/>
      <c r="N88" s="204"/>
      <c r="O88" s="204"/>
      <c r="P88" s="204"/>
      <c r="Q88" s="204"/>
      <c r="R88" s="210"/>
      <c r="S88" s="211"/>
      <c r="T88" s="127"/>
      <c r="U88" s="127"/>
      <c r="V88" s="207"/>
      <c r="W88" s="109"/>
      <c r="X88" s="170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71"/>
      <c r="FC88" s="109"/>
      <c r="FD88" s="121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S88" s="109"/>
      <c r="FT88" s="109"/>
      <c r="FU88" s="109"/>
      <c r="FV88" s="109"/>
      <c r="FW88" s="109"/>
      <c r="FX88" s="109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  <c r="GK88" s="109"/>
      <c r="GL88" s="109"/>
      <c r="GM88" s="109"/>
      <c r="GN88" s="109"/>
      <c r="GO88" s="109"/>
      <c r="GP88" s="109"/>
      <c r="GQ88" s="109"/>
      <c r="GR88" s="109"/>
      <c r="GS88" s="109"/>
      <c r="GT88" s="109"/>
      <c r="GU88" s="109"/>
      <c r="GV88" s="109"/>
      <c r="GW88" s="109"/>
      <c r="GX88" s="109"/>
      <c r="HA88" s="109"/>
      <c r="HB88" s="109"/>
      <c r="HC88" s="109"/>
      <c r="HD88" s="109"/>
      <c r="HE88" s="109"/>
      <c r="HF88" s="109"/>
      <c r="HG88" s="109"/>
      <c r="HH88" s="109"/>
      <c r="HI88" s="109"/>
      <c r="HJ88" s="109"/>
      <c r="HK88" s="109"/>
      <c r="HL88" s="109"/>
      <c r="HM88" s="109"/>
      <c r="HN88" s="109"/>
      <c r="HO88" s="109"/>
      <c r="HP88" s="109"/>
      <c r="HQ88" s="109"/>
      <c r="HR88" s="109"/>
      <c r="HS88" s="109"/>
      <c r="HT88" s="109"/>
      <c r="HU88" s="109"/>
      <c r="HV88" s="109"/>
      <c r="HW88" s="109"/>
      <c r="HX88" s="109"/>
      <c r="HY88" s="109"/>
      <c r="HZ88" s="109"/>
      <c r="IA88" s="109"/>
      <c r="IB88" s="109"/>
      <c r="IC88" s="109"/>
      <c r="ID88" s="109"/>
      <c r="IE88" s="109"/>
      <c r="IF88" s="109"/>
      <c r="IG88" s="109"/>
      <c r="IH88" s="109"/>
      <c r="II88" s="109"/>
      <c r="IJ88" s="109"/>
      <c r="IK88" s="109"/>
      <c r="IL88" s="109"/>
      <c r="IM88" s="109"/>
      <c r="IN88" s="109"/>
      <c r="IO88" s="109"/>
      <c r="IP88" s="109"/>
      <c r="IQ88" s="109"/>
      <c r="IS88" s="109"/>
    </row>
    <row r="89" spans="1:256" s="209" customFormat="1" ht="13.5" hidden="1" customHeight="1" x14ac:dyDescent="0.25">
      <c r="A89" s="337"/>
      <c r="B89" s="456"/>
      <c r="C89" s="212"/>
      <c r="D89" s="204"/>
      <c r="E89" s="204"/>
      <c r="F89" s="204"/>
      <c r="G89" s="204"/>
      <c r="H89" s="204"/>
      <c r="I89" s="418"/>
      <c r="J89" s="204"/>
      <c r="K89" s="204"/>
      <c r="L89" s="204"/>
      <c r="M89" s="204"/>
      <c r="N89" s="204"/>
      <c r="O89" s="204"/>
      <c r="P89" s="204"/>
      <c r="Q89" s="204"/>
      <c r="R89" s="210"/>
      <c r="S89" s="211"/>
      <c r="T89" s="127"/>
      <c r="U89" s="127"/>
      <c r="V89" s="207"/>
      <c r="W89" s="106"/>
      <c r="X89" s="132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208"/>
      <c r="FC89" s="106"/>
      <c r="FD89" s="118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S89" s="106"/>
      <c r="FT89" s="106"/>
      <c r="FU89" s="106"/>
      <c r="FV89" s="106"/>
      <c r="FW89" s="106"/>
      <c r="FX89" s="106"/>
      <c r="FY89" s="106"/>
      <c r="FZ89" s="106"/>
      <c r="GA89" s="106"/>
      <c r="GB89" s="106"/>
      <c r="GC89" s="106"/>
      <c r="GD89" s="106"/>
      <c r="GE89" s="106"/>
      <c r="GF89" s="106"/>
      <c r="GG89" s="106"/>
      <c r="GH89" s="106"/>
      <c r="GI89" s="106"/>
      <c r="GJ89" s="106"/>
      <c r="GK89" s="106"/>
      <c r="GL89" s="106"/>
      <c r="GM89" s="106"/>
      <c r="GN89" s="106"/>
      <c r="GO89" s="106"/>
      <c r="GP89" s="106"/>
      <c r="GQ89" s="106"/>
      <c r="GR89" s="106"/>
      <c r="GS89" s="106"/>
      <c r="GT89" s="106"/>
      <c r="GU89" s="106"/>
      <c r="GV89" s="106"/>
      <c r="GW89" s="106"/>
      <c r="GX89" s="106"/>
      <c r="HA89" s="106"/>
      <c r="HB89" s="106"/>
      <c r="HC89" s="106"/>
      <c r="HD89" s="106"/>
      <c r="HE89" s="106"/>
      <c r="HF89" s="106"/>
      <c r="HG89" s="106"/>
      <c r="HH89" s="106"/>
      <c r="HI89" s="106"/>
      <c r="HJ89" s="106"/>
      <c r="HK89" s="106"/>
      <c r="HL89" s="106"/>
      <c r="HM89" s="106"/>
      <c r="HN89" s="106"/>
      <c r="HO89" s="106"/>
      <c r="HP89" s="106"/>
      <c r="HQ89" s="106"/>
      <c r="HR89" s="106"/>
      <c r="HS89" s="106"/>
      <c r="HT89" s="106"/>
      <c r="HU89" s="106"/>
      <c r="HV89" s="106"/>
      <c r="HW89" s="106"/>
      <c r="HX89" s="106"/>
      <c r="HY89" s="106"/>
      <c r="HZ89" s="106"/>
      <c r="IA89" s="106"/>
      <c r="IB89" s="106"/>
      <c r="IC89" s="106"/>
      <c r="ID89" s="106"/>
      <c r="IE89" s="106"/>
      <c r="IF89" s="106"/>
      <c r="IG89" s="106"/>
      <c r="IH89" s="106"/>
      <c r="II89" s="106"/>
      <c r="IJ89" s="106"/>
      <c r="IK89" s="106"/>
      <c r="IL89" s="106"/>
      <c r="IM89" s="106"/>
      <c r="IN89" s="106"/>
      <c r="IO89" s="106"/>
      <c r="IP89" s="106"/>
      <c r="IQ89" s="106"/>
      <c r="IS89" s="106"/>
    </row>
    <row r="90" spans="1:256" s="209" customFormat="1" ht="13.5" hidden="1" customHeight="1" x14ac:dyDescent="0.25">
      <c r="A90" s="337"/>
      <c r="B90" s="456"/>
      <c r="C90" s="212"/>
      <c r="D90" s="204"/>
      <c r="E90" s="204"/>
      <c r="F90" s="204"/>
      <c r="G90" s="204"/>
      <c r="H90" s="204"/>
      <c r="I90" s="418"/>
      <c r="J90" s="204"/>
      <c r="K90" s="204"/>
      <c r="L90" s="204"/>
      <c r="M90" s="204"/>
      <c r="N90" s="204"/>
      <c r="O90" s="204"/>
      <c r="P90" s="204"/>
      <c r="Q90" s="204"/>
      <c r="R90" s="210"/>
      <c r="S90" s="211"/>
      <c r="T90" s="127"/>
      <c r="U90" s="127"/>
      <c r="V90" s="207"/>
      <c r="W90" s="106"/>
      <c r="X90" s="132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06"/>
      <c r="EG90" s="106"/>
      <c r="EH90" s="106"/>
      <c r="EI90" s="106"/>
      <c r="EJ90" s="106"/>
      <c r="EK90" s="106"/>
      <c r="EL90" s="106"/>
      <c r="EM90" s="106"/>
      <c r="EN90" s="106"/>
      <c r="EO90" s="106"/>
      <c r="EP90" s="106"/>
      <c r="EQ90" s="106"/>
      <c r="ER90" s="106"/>
      <c r="ES90" s="106"/>
      <c r="ET90" s="106"/>
      <c r="EU90" s="106"/>
      <c r="EV90" s="106"/>
      <c r="EW90" s="106"/>
      <c r="EX90" s="106"/>
      <c r="EY90" s="106"/>
      <c r="EZ90" s="106"/>
      <c r="FA90" s="106"/>
      <c r="FB90" s="208"/>
      <c r="FC90" s="106"/>
      <c r="FD90" s="118"/>
      <c r="FE90" s="106"/>
      <c r="FF90" s="106"/>
      <c r="FG90" s="106"/>
      <c r="FH90" s="106"/>
      <c r="FI90" s="106"/>
      <c r="FJ90" s="106"/>
      <c r="FK90" s="106"/>
      <c r="FL90" s="106"/>
      <c r="FM90" s="106"/>
      <c r="FN90" s="106"/>
      <c r="FO90" s="106"/>
      <c r="FP90" s="106"/>
      <c r="FQ90" s="106"/>
      <c r="FR90" s="106"/>
      <c r="FS90" s="106"/>
      <c r="FT90" s="106"/>
      <c r="FU90" s="106"/>
      <c r="FV90" s="106"/>
      <c r="FW90" s="106"/>
      <c r="FX90" s="106"/>
      <c r="FY90" s="106"/>
      <c r="FZ90" s="106"/>
      <c r="GA90" s="106"/>
      <c r="GB90" s="106"/>
      <c r="GC90" s="106"/>
      <c r="GD90" s="106"/>
      <c r="GE90" s="106"/>
      <c r="GF90" s="106"/>
      <c r="GG90" s="106"/>
      <c r="GH90" s="106"/>
      <c r="GI90" s="106"/>
      <c r="GJ90" s="106"/>
      <c r="GK90" s="106"/>
      <c r="GL90" s="106"/>
      <c r="GM90" s="106"/>
      <c r="GN90" s="106"/>
      <c r="GO90" s="106"/>
      <c r="GP90" s="106"/>
      <c r="GQ90" s="106"/>
      <c r="GR90" s="106"/>
      <c r="GS90" s="106"/>
      <c r="GT90" s="106"/>
      <c r="GU90" s="106"/>
      <c r="GV90" s="106"/>
      <c r="GW90" s="106"/>
      <c r="GX90" s="106"/>
      <c r="HA90" s="106"/>
      <c r="HB90" s="106"/>
      <c r="HC90" s="106"/>
      <c r="HD90" s="106"/>
      <c r="HE90" s="106"/>
      <c r="HF90" s="106"/>
      <c r="HG90" s="106"/>
      <c r="HH90" s="106"/>
      <c r="HI90" s="106"/>
      <c r="HJ90" s="106"/>
      <c r="HK90" s="106"/>
      <c r="HL90" s="106"/>
      <c r="HM90" s="106"/>
      <c r="HN90" s="106"/>
      <c r="HO90" s="106"/>
      <c r="HP90" s="106"/>
      <c r="HQ90" s="106"/>
      <c r="HR90" s="106"/>
      <c r="HS90" s="106"/>
      <c r="HT90" s="106"/>
      <c r="HU90" s="106"/>
      <c r="HV90" s="106"/>
      <c r="HW90" s="106"/>
      <c r="HX90" s="106"/>
      <c r="HY90" s="106"/>
      <c r="HZ90" s="106"/>
      <c r="IA90" s="106"/>
      <c r="IB90" s="106"/>
      <c r="IC90" s="106"/>
      <c r="ID90" s="106"/>
      <c r="IE90" s="106"/>
      <c r="IF90" s="106"/>
      <c r="IG90" s="106"/>
      <c r="IH90" s="106"/>
      <c r="II90" s="106"/>
      <c r="IJ90" s="106"/>
      <c r="IK90" s="106"/>
      <c r="IL90" s="106"/>
      <c r="IM90" s="106"/>
      <c r="IN90" s="106"/>
      <c r="IO90" s="106"/>
      <c r="IP90" s="106"/>
      <c r="IQ90" s="106"/>
      <c r="IS90" s="106"/>
    </row>
    <row r="91" spans="1:256" s="209" customFormat="1" ht="13.5" hidden="1" customHeight="1" x14ac:dyDescent="0.25">
      <c r="A91" s="337"/>
      <c r="B91" s="383"/>
      <c r="C91" s="212"/>
      <c r="D91" s="204"/>
      <c r="E91" s="204"/>
      <c r="F91" s="204"/>
      <c r="G91" s="204"/>
      <c r="H91" s="204"/>
      <c r="I91" s="418"/>
      <c r="J91" s="204"/>
      <c r="K91" s="204"/>
      <c r="L91" s="204"/>
      <c r="M91" s="204"/>
      <c r="N91" s="204"/>
      <c r="O91" s="204"/>
      <c r="P91" s="204"/>
      <c r="Q91" s="204"/>
      <c r="R91" s="210"/>
      <c r="S91" s="211"/>
      <c r="T91" s="127"/>
      <c r="U91" s="127"/>
      <c r="V91" s="207"/>
      <c r="W91" s="106"/>
      <c r="X91" s="132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06"/>
      <c r="EG91" s="106"/>
      <c r="EH91" s="106"/>
      <c r="EI91" s="106"/>
      <c r="EJ91" s="106"/>
      <c r="EK91" s="106"/>
      <c r="EL91" s="106"/>
      <c r="EM91" s="106"/>
      <c r="EN91" s="106"/>
      <c r="EO91" s="106"/>
      <c r="EP91" s="106"/>
      <c r="EQ91" s="106"/>
      <c r="ER91" s="106"/>
      <c r="ES91" s="106"/>
      <c r="ET91" s="106"/>
      <c r="EU91" s="106"/>
      <c r="EV91" s="106"/>
      <c r="EW91" s="106"/>
      <c r="EX91" s="106"/>
      <c r="EY91" s="106"/>
      <c r="EZ91" s="106"/>
      <c r="FA91" s="106"/>
      <c r="FB91" s="208"/>
      <c r="FC91" s="106"/>
      <c r="FD91" s="118"/>
      <c r="FE91" s="106"/>
      <c r="FF91" s="106"/>
      <c r="FG91" s="106"/>
      <c r="FH91" s="106"/>
      <c r="FI91" s="106"/>
      <c r="FJ91" s="106"/>
      <c r="FK91" s="106"/>
      <c r="FL91" s="106"/>
      <c r="FM91" s="106"/>
      <c r="FN91" s="106"/>
      <c r="FO91" s="106"/>
      <c r="FP91" s="106"/>
      <c r="FQ91" s="106"/>
      <c r="FR91" s="106"/>
      <c r="FS91" s="106"/>
      <c r="FT91" s="106"/>
      <c r="FU91" s="106"/>
      <c r="FV91" s="106"/>
      <c r="FW91" s="106"/>
      <c r="FX91" s="106"/>
      <c r="FY91" s="106"/>
      <c r="FZ91" s="106"/>
      <c r="GA91" s="106"/>
      <c r="GB91" s="106"/>
      <c r="GC91" s="106"/>
      <c r="GD91" s="106"/>
      <c r="GE91" s="106"/>
      <c r="GF91" s="106"/>
      <c r="GG91" s="106"/>
      <c r="GH91" s="106"/>
      <c r="GI91" s="106"/>
      <c r="GJ91" s="106"/>
      <c r="GK91" s="106"/>
      <c r="GL91" s="106"/>
      <c r="GM91" s="106"/>
      <c r="GN91" s="106"/>
      <c r="GO91" s="106"/>
      <c r="GP91" s="106"/>
      <c r="GQ91" s="106"/>
      <c r="GR91" s="106"/>
      <c r="GS91" s="106"/>
      <c r="GT91" s="106"/>
      <c r="GU91" s="106"/>
      <c r="GV91" s="106"/>
      <c r="GW91" s="106"/>
      <c r="GX91" s="106"/>
      <c r="HA91" s="106"/>
      <c r="HB91" s="106"/>
      <c r="HC91" s="106"/>
      <c r="HD91" s="106"/>
      <c r="HE91" s="106"/>
      <c r="HF91" s="106"/>
      <c r="HG91" s="106"/>
      <c r="HH91" s="106"/>
      <c r="HI91" s="106"/>
      <c r="HJ91" s="106"/>
      <c r="HK91" s="106"/>
      <c r="HL91" s="106"/>
      <c r="HM91" s="106"/>
      <c r="HN91" s="106"/>
      <c r="HO91" s="106"/>
      <c r="HP91" s="106"/>
      <c r="HQ91" s="106"/>
      <c r="HR91" s="106"/>
      <c r="HS91" s="106"/>
      <c r="HT91" s="106"/>
      <c r="HU91" s="106"/>
      <c r="HV91" s="106"/>
      <c r="HW91" s="106"/>
      <c r="HX91" s="106"/>
      <c r="HY91" s="106"/>
      <c r="HZ91" s="106"/>
      <c r="IA91" s="106"/>
      <c r="IB91" s="106"/>
      <c r="IC91" s="106"/>
      <c r="ID91" s="106"/>
      <c r="IE91" s="106"/>
      <c r="IF91" s="106"/>
      <c r="IG91" s="106"/>
      <c r="IH91" s="106"/>
      <c r="II91" s="106"/>
      <c r="IJ91" s="106"/>
      <c r="IK91" s="106"/>
      <c r="IL91" s="106"/>
      <c r="IM91" s="106"/>
      <c r="IN91" s="106"/>
      <c r="IO91" s="106"/>
      <c r="IP91" s="106"/>
      <c r="IQ91" s="106"/>
      <c r="IS91" s="106"/>
    </row>
    <row r="92" spans="1:256" s="209" customFormat="1" ht="13.5" hidden="1" customHeight="1" x14ac:dyDescent="0.25">
      <c r="A92" s="337"/>
      <c r="B92" s="456"/>
      <c r="C92" s="212"/>
      <c r="D92" s="204"/>
      <c r="E92" s="204"/>
      <c r="F92" s="204"/>
      <c r="G92" s="204"/>
      <c r="H92" s="204"/>
      <c r="I92" s="418"/>
      <c r="J92" s="204"/>
      <c r="K92" s="204"/>
      <c r="L92" s="204"/>
      <c r="M92" s="204"/>
      <c r="N92" s="204"/>
      <c r="O92" s="204"/>
      <c r="P92" s="204"/>
      <c r="Q92" s="204"/>
      <c r="R92" s="210"/>
      <c r="S92" s="211"/>
      <c r="T92" s="127"/>
      <c r="U92" s="127"/>
      <c r="V92" s="207"/>
      <c r="W92" s="106"/>
      <c r="X92" s="132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06"/>
      <c r="EG92" s="106"/>
      <c r="EH92" s="106"/>
      <c r="EI92" s="106"/>
      <c r="EJ92" s="106"/>
      <c r="EK92" s="106"/>
      <c r="EL92" s="106"/>
      <c r="EM92" s="106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208"/>
      <c r="FC92" s="106"/>
      <c r="FD92" s="118"/>
      <c r="FE92" s="106"/>
      <c r="FF92" s="106"/>
      <c r="FG92" s="106"/>
      <c r="FH92" s="106"/>
      <c r="FI92" s="106"/>
      <c r="FJ92" s="106"/>
      <c r="FK92" s="106"/>
      <c r="FL92" s="106"/>
      <c r="FM92" s="106"/>
      <c r="FN92" s="106"/>
      <c r="FO92" s="106"/>
      <c r="FP92" s="106"/>
      <c r="FQ92" s="106"/>
      <c r="FR92" s="106"/>
      <c r="FS92" s="106"/>
      <c r="FT92" s="106"/>
      <c r="FU92" s="106"/>
      <c r="FV92" s="106"/>
      <c r="FW92" s="106"/>
      <c r="FX92" s="106"/>
      <c r="FY92" s="106"/>
      <c r="FZ92" s="106"/>
      <c r="GA92" s="106"/>
      <c r="GB92" s="106"/>
      <c r="GC92" s="106"/>
      <c r="GD92" s="106"/>
      <c r="GE92" s="106"/>
      <c r="GF92" s="106"/>
      <c r="GG92" s="106"/>
      <c r="GH92" s="106"/>
      <c r="GI92" s="106"/>
      <c r="GJ92" s="106"/>
      <c r="GK92" s="106"/>
      <c r="GL92" s="106"/>
      <c r="GM92" s="106"/>
      <c r="GN92" s="106"/>
      <c r="GO92" s="106"/>
      <c r="GP92" s="106"/>
      <c r="GQ92" s="106"/>
      <c r="GR92" s="106"/>
      <c r="GS92" s="106"/>
      <c r="GT92" s="106"/>
      <c r="GU92" s="106"/>
      <c r="GV92" s="106"/>
      <c r="GW92" s="106"/>
      <c r="GX92" s="106"/>
      <c r="HA92" s="106"/>
      <c r="HB92" s="106"/>
      <c r="HC92" s="106"/>
      <c r="HD92" s="106"/>
      <c r="HE92" s="106"/>
      <c r="HF92" s="106"/>
      <c r="HG92" s="106"/>
      <c r="HH92" s="106"/>
      <c r="HI92" s="106"/>
      <c r="HJ92" s="106"/>
      <c r="HK92" s="106"/>
      <c r="HL92" s="106"/>
      <c r="HM92" s="106"/>
      <c r="HN92" s="106"/>
      <c r="HO92" s="106"/>
      <c r="HP92" s="106"/>
      <c r="HQ92" s="106"/>
      <c r="HR92" s="106"/>
      <c r="HS92" s="106"/>
      <c r="HT92" s="106"/>
      <c r="HU92" s="106"/>
      <c r="HV92" s="106"/>
      <c r="HW92" s="106"/>
      <c r="HX92" s="106"/>
      <c r="HY92" s="106"/>
      <c r="HZ92" s="106"/>
      <c r="IA92" s="106"/>
      <c r="IB92" s="106"/>
      <c r="IC92" s="106"/>
      <c r="ID92" s="106"/>
      <c r="IE92" s="106"/>
      <c r="IF92" s="106"/>
      <c r="IG92" s="106"/>
      <c r="IH92" s="106"/>
      <c r="II92" s="106"/>
      <c r="IJ92" s="106"/>
      <c r="IK92" s="106"/>
      <c r="IL92" s="106"/>
      <c r="IM92" s="106"/>
      <c r="IN92" s="106"/>
      <c r="IO92" s="106"/>
      <c r="IP92" s="106"/>
      <c r="IQ92" s="106"/>
      <c r="IS92" s="106"/>
    </row>
    <row r="93" spans="1:256" s="209" customFormat="1" ht="13.5" hidden="1" customHeight="1" x14ac:dyDescent="0.25">
      <c r="A93" s="337"/>
      <c r="B93" s="456"/>
      <c r="C93" s="212"/>
      <c r="D93" s="204"/>
      <c r="E93" s="204"/>
      <c r="F93" s="204"/>
      <c r="G93" s="204"/>
      <c r="H93" s="204"/>
      <c r="I93" s="418"/>
      <c r="J93" s="204"/>
      <c r="K93" s="204"/>
      <c r="L93" s="204"/>
      <c r="M93" s="204"/>
      <c r="N93" s="204"/>
      <c r="O93" s="204"/>
      <c r="P93" s="204"/>
      <c r="Q93" s="204"/>
      <c r="R93" s="210"/>
      <c r="S93" s="211"/>
      <c r="T93" s="127"/>
      <c r="U93" s="127"/>
      <c r="V93" s="207"/>
      <c r="W93" s="106"/>
      <c r="X93" s="132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208"/>
      <c r="FC93" s="106"/>
      <c r="FD93" s="118"/>
      <c r="FE93" s="106"/>
      <c r="FF93" s="106"/>
      <c r="FG93" s="106"/>
      <c r="FH93" s="106"/>
      <c r="FI93" s="106"/>
      <c r="FJ93" s="106"/>
      <c r="FK93" s="106"/>
      <c r="FL93" s="106"/>
      <c r="FM93" s="106"/>
      <c r="FN93" s="106"/>
      <c r="FO93" s="106"/>
      <c r="FP93" s="106"/>
      <c r="FQ93" s="106"/>
      <c r="FR93" s="106"/>
      <c r="FS93" s="106"/>
      <c r="FT93" s="106"/>
      <c r="FU93" s="106"/>
      <c r="FV93" s="106"/>
      <c r="FW93" s="106"/>
      <c r="FX93" s="106"/>
      <c r="FY93" s="106"/>
      <c r="FZ93" s="106"/>
      <c r="GA93" s="106"/>
      <c r="GB93" s="106"/>
      <c r="GC93" s="106"/>
      <c r="GD93" s="106"/>
      <c r="GE93" s="106"/>
      <c r="GF93" s="106"/>
      <c r="GG93" s="106"/>
      <c r="GH93" s="106"/>
      <c r="GI93" s="106"/>
      <c r="GJ93" s="106"/>
      <c r="GK93" s="106"/>
      <c r="GL93" s="106"/>
      <c r="GM93" s="106"/>
      <c r="GN93" s="106"/>
      <c r="GO93" s="106"/>
      <c r="GP93" s="106"/>
      <c r="GQ93" s="106"/>
      <c r="GR93" s="106"/>
      <c r="GS93" s="106"/>
      <c r="GT93" s="106"/>
      <c r="GU93" s="106"/>
      <c r="GV93" s="106"/>
      <c r="GW93" s="106"/>
      <c r="GX93" s="106"/>
      <c r="HA93" s="106"/>
      <c r="HB93" s="106"/>
      <c r="HC93" s="106"/>
      <c r="HD93" s="106"/>
      <c r="HE93" s="106"/>
      <c r="HF93" s="106"/>
      <c r="HG93" s="106"/>
      <c r="HH93" s="106"/>
      <c r="HI93" s="106"/>
      <c r="HJ93" s="106"/>
      <c r="HK93" s="106"/>
      <c r="HL93" s="106"/>
      <c r="HM93" s="106"/>
      <c r="HN93" s="106"/>
      <c r="HO93" s="106"/>
      <c r="HP93" s="106"/>
      <c r="HQ93" s="106"/>
      <c r="HR93" s="106"/>
      <c r="HS93" s="106"/>
      <c r="HT93" s="106"/>
      <c r="HU93" s="106"/>
      <c r="HV93" s="106"/>
      <c r="HW93" s="106"/>
      <c r="HX93" s="106"/>
      <c r="HY93" s="106"/>
      <c r="HZ93" s="106"/>
      <c r="IA93" s="106"/>
      <c r="IB93" s="106"/>
      <c r="IC93" s="106"/>
      <c r="ID93" s="106"/>
      <c r="IE93" s="106"/>
      <c r="IF93" s="106"/>
      <c r="IG93" s="106"/>
      <c r="IH93" s="106"/>
      <c r="II93" s="106"/>
      <c r="IJ93" s="106"/>
      <c r="IK93" s="106"/>
      <c r="IL93" s="106"/>
      <c r="IM93" s="106"/>
      <c r="IN93" s="106"/>
      <c r="IO93" s="106"/>
      <c r="IP93" s="106"/>
      <c r="IQ93" s="106"/>
      <c r="IS93" s="106"/>
    </row>
    <row r="94" spans="1:256" s="209" customFormat="1" ht="13.5" hidden="1" customHeight="1" x14ac:dyDescent="0.25">
      <c r="A94" s="337"/>
      <c r="B94" s="456"/>
      <c r="C94" s="212"/>
      <c r="D94" s="204"/>
      <c r="E94" s="204"/>
      <c r="F94" s="204"/>
      <c r="G94" s="204"/>
      <c r="H94" s="204"/>
      <c r="I94" s="418"/>
      <c r="J94" s="204"/>
      <c r="K94" s="204"/>
      <c r="L94" s="204"/>
      <c r="M94" s="204"/>
      <c r="N94" s="204"/>
      <c r="O94" s="204"/>
      <c r="P94" s="204"/>
      <c r="Q94" s="204"/>
      <c r="R94" s="210"/>
      <c r="S94" s="211"/>
      <c r="T94" s="127"/>
      <c r="U94" s="127"/>
      <c r="V94" s="207"/>
      <c r="W94" s="106"/>
      <c r="X94" s="132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06"/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208"/>
      <c r="FC94" s="106"/>
      <c r="FD94" s="118"/>
      <c r="FE94" s="106"/>
      <c r="FF94" s="106"/>
      <c r="FG94" s="106"/>
      <c r="FH94" s="106"/>
      <c r="FI94" s="106"/>
      <c r="FJ94" s="106"/>
      <c r="FK94" s="106"/>
      <c r="FL94" s="106"/>
      <c r="FM94" s="106"/>
      <c r="FN94" s="106"/>
      <c r="FO94" s="106"/>
      <c r="FP94" s="106"/>
      <c r="FQ94" s="106"/>
      <c r="FR94" s="106"/>
      <c r="FS94" s="106"/>
      <c r="FT94" s="106"/>
      <c r="FU94" s="106"/>
      <c r="FV94" s="106"/>
      <c r="FW94" s="106"/>
      <c r="FX94" s="106"/>
      <c r="FY94" s="106"/>
      <c r="FZ94" s="106"/>
      <c r="GA94" s="106"/>
      <c r="GB94" s="106"/>
      <c r="GC94" s="106"/>
      <c r="GD94" s="106"/>
      <c r="GE94" s="106"/>
      <c r="GF94" s="106"/>
      <c r="GG94" s="106"/>
      <c r="GH94" s="106"/>
      <c r="GI94" s="106"/>
      <c r="GJ94" s="106"/>
      <c r="GK94" s="106"/>
      <c r="GL94" s="106"/>
      <c r="GM94" s="106"/>
      <c r="GN94" s="106"/>
      <c r="GO94" s="106"/>
      <c r="GP94" s="106"/>
      <c r="GQ94" s="106"/>
      <c r="GR94" s="106"/>
      <c r="GS94" s="106"/>
      <c r="GT94" s="106"/>
      <c r="GU94" s="106"/>
      <c r="GV94" s="106"/>
      <c r="GW94" s="106"/>
      <c r="GX94" s="106"/>
      <c r="HA94" s="106"/>
      <c r="HB94" s="106"/>
      <c r="HC94" s="106"/>
      <c r="HD94" s="106"/>
      <c r="HE94" s="106"/>
      <c r="HF94" s="106"/>
      <c r="HG94" s="106"/>
      <c r="HH94" s="106"/>
      <c r="HI94" s="106"/>
      <c r="HJ94" s="106"/>
      <c r="HK94" s="106"/>
      <c r="HL94" s="106"/>
      <c r="HM94" s="106"/>
      <c r="HN94" s="106"/>
      <c r="HO94" s="106"/>
      <c r="HP94" s="106"/>
      <c r="HQ94" s="106"/>
      <c r="HR94" s="106"/>
      <c r="HS94" s="106"/>
      <c r="HT94" s="106"/>
      <c r="HU94" s="106"/>
      <c r="HV94" s="106"/>
      <c r="HW94" s="106"/>
      <c r="HX94" s="106"/>
      <c r="HY94" s="106"/>
      <c r="HZ94" s="106"/>
      <c r="IA94" s="106"/>
      <c r="IB94" s="106"/>
      <c r="IC94" s="106"/>
      <c r="ID94" s="106"/>
      <c r="IE94" s="106"/>
      <c r="IF94" s="106"/>
      <c r="IG94" s="106"/>
      <c r="IH94" s="106"/>
      <c r="II94" s="106"/>
      <c r="IJ94" s="106"/>
      <c r="IK94" s="106"/>
      <c r="IL94" s="106"/>
      <c r="IM94" s="106"/>
      <c r="IN94" s="106"/>
      <c r="IO94" s="106"/>
      <c r="IP94" s="106"/>
      <c r="IQ94" s="106"/>
      <c r="IS94" s="106"/>
    </row>
    <row r="95" spans="1:256" s="209" customFormat="1" ht="13.5" hidden="1" customHeight="1" x14ac:dyDescent="0.25">
      <c r="A95" s="93"/>
      <c r="B95" s="145"/>
      <c r="C95" s="212"/>
      <c r="D95" s="204"/>
      <c r="E95" s="204"/>
      <c r="F95" s="204"/>
      <c r="G95" s="204"/>
      <c r="H95" s="204"/>
      <c r="I95" s="418"/>
      <c r="J95" s="204"/>
      <c r="K95" s="204"/>
      <c r="L95" s="204"/>
      <c r="M95" s="204"/>
      <c r="N95" s="204"/>
      <c r="O95" s="204"/>
      <c r="P95" s="204"/>
      <c r="Q95" s="204"/>
      <c r="R95" s="210"/>
      <c r="S95" s="211"/>
      <c r="T95" s="127"/>
      <c r="U95" s="127"/>
      <c r="V95" s="207"/>
      <c r="W95" s="106"/>
      <c r="X95" s="132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208"/>
      <c r="FC95" s="106"/>
      <c r="FD95" s="118"/>
      <c r="FE95" s="106"/>
      <c r="FF95" s="106"/>
      <c r="FG95" s="106"/>
      <c r="FH95" s="106"/>
      <c r="FI95" s="106"/>
      <c r="FJ95" s="106"/>
      <c r="FK95" s="106"/>
      <c r="FL95" s="106"/>
      <c r="FM95" s="106"/>
      <c r="FN95" s="106"/>
      <c r="FO95" s="106"/>
      <c r="FP95" s="106"/>
      <c r="FQ95" s="106"/>
      <c r="FR95" s="106"/>
      <c r="FS95" s="106"/>
      <c r="FT95" s="106"/>
      <c r="FU95" s="106"/>
      <c r="FV95" s="106"/>
      <c r="FW95" s="106"/>
      <c r="FX95" s="106"/>
      <c r="FY95" s="106"/>
      <c r="FZ95" s="106"/>
      <c r="GA95" s="106"/>
      <c r="GB95" s="106"/>
      <c r="GC95" s="106"/>
      <c r="GD95" s="106"/>
      <c r="GE95" s="106"/>
      <c r="GF95" s="106"/>
      <c r="GG95" s="106"/>
      <c r="GH95" s="106"/>
      <c r="GI95" s="106"/>
      <c r="GJ95" s="106"/>
      <c r="GK95" s="106"/>
      <c r="GL95" s="106"/>
      <c r="GM95" s="106"/>
      <c r="GN95" s="106"/>
      <c r="GO95" s="106"/>
      <c r="GP95" s="106"/>
      <c r="GQ95" s="106"/>
      <c r="GR95" s="106"/>
      <c r="GS95" s="106"/>
      <c r="GT95" s="106"/>
      <c r="GU95" s="106"/>
      <c r="GV95" s="106"/>
      <c r="GW95" s="106"/>
      <c r="GX95" s="106"/>
      <c r="HA95" s="106"/>
      <c r="HB95" s="106"/>
      <c r="HC95" s="106"/>
      <c r="HD95" s="106"/>
      <c r="HE95" s="106"/>
      <c r="HF95" s="106"/>
      <c r="HG95" s="106"/>
      <c r="HH95" s="106"/>
      <c r="HI95" s="106"/>
      <c r="HJ95" s="106"/>
      <c r="HK95" s="106"/>
      <c r="HL95" s="106"/>
      <c r="HM95" s="106"/>
      <c r="HN95" s="106"/>
      <c r="HO95" s="106"/>
      <c r="HP95" s="106"/>
      <c r="HQ95" s="106"/>
      <c r="HR95" s="106"/>
      <c r="HS95" s="106"/>
      <c r="HT95" s="106"/>
      <c r="HU95" s="106"/>
      <c r="HV95" s="106"/>
      <c r="HW95" s="106"/>
      <c r="HX95" s="106"/>
      <c r="HY95" s="106"/>
      <c r="HZ95" s="106"/>
      <c r="IA95" s="106"/>
      <c r="IB95" s="106"/>
      <c r="IC95" s="106"/>
      <c r="ID95" s="106"/>
      <c r="IE95" s="106"/>
      <c r="IF95" s="106"/>
      <c r="IG95" s="106"/>
      <c r="IH95" s="106"/>
      <c r="II95" s="106"/>
      <c r="IJ95" s="106"/>
      <c r="IK95" s="106"/>
      <c r="IL95" s="106"/>
      <c r="IM95" s="106"/>
      <c r="IN95" s="106"/>
      <c r="IO95" s="106"/>
      <c r="IP95" s="106"/>
      <c r="IQ95" s="106"/>
      <c r="IS95" s="106"/>
    </row>
    <row r="96" spans="1:256" s="209" customFormat="1" ht="13.5" hidden="1" customHeight="1" x14ac:dyDescent="0.25">
      <c r="A96" s="93"/>
      <c r="B96" s="456"/>
      <c r="C96" s="212"/>
      <c r="D96" s="204"/>
      <c r="E96" s="204"/>
      <c r="F96" s="204"/>
      <c r="G96" s="204"/>
      <c r="H96" s="204"/>
      <c r="I96" s="418"/>
      <c r="J96" s="204"/>
      <c r="K96" s="204"/>
      <c r="L96" s="204"/>
      <c r="M96" s="204"/>
      <c r="N96" s="204"/>
      <c r="O96" s="204"/>
      <c r="P96" s="204"/>
      <c r="Q96" s="204"/>
      <c r="R96" s="210"/>
      <c r="S96" s="211"/>
      <c r="T96" s="127"/>
      <c r="U96" s="127"/>
      <c r="V96" s="207"/>
      <c r="W96" s="106"/>
      <c r="X96" s="132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208"/>
      <c r="FC96" s="106"/>
      <c r="FD96" s="118"/>
      <c r="FE96" s="106"/>
      <c r="FF96" s="106"/>
      <c r="FG96" s="106"/>
      <c r="FH96" s="106"/>
      <c r="FI96" s="106"/>
      <c r="FJ96" s="106"/>
      <c r="FK96" s="106"/>
      <c r="FL96" s="106"/>
      <c r="FM96" s="106"/>
      <c r="FN96" s="106"/>
      <c r="FO96" s="106"/>
      <c r="FP96" s="106"/>
      <c r="FQ96" s="106"/>
      <c r="FR96" s="106"/>
      <c r="FS96" s="106"/>
      <c r="FT96" s="106"/>
      <c r="FU96" s="106"/>
      <c r="FV96" s="106"/>
      <c r="FW96" s="106"/>
      <c r="FX96" s="106"/>
      <c r="FY96" s="106"/>
      <c r="FZ96" s="106"/>
      <c r="GA96" s="106"/>
      <c r="GB96" s="106"/>
      <c r="GC96" s="106"/>
      <c r="GD96" s="106"/>
      <c r="GE96" s="106"/>
      <c r="GF96" s="106"/>
      <c r="GG96" s="106"/>
      <c r="GH96" s="106"/>
      <c r="GI96" s="106"/>
      <c r="GJ96" s="106"/>
      <c r="GK96" s="106"/>
      <c r="GL96" s="106"/>
      <c r="GM96" s="106"/>
      <c r="GN96" s="106"/>
      <c r="GO96" s="106"/>
      <c r="GP96" s="106"/>
      <c r="GQ96" s="106"/>
      <c r="GR96" s="106"/>
      <c r="GS96" s="106"/>
      <c r="GT96" s="106"/>
      <c r="GU96" s="106"/>
      <c r="GV96" s="106"/>
      <c r="GW96" s="106"/>
      <c r="GX96" s="106"/>
      <c r="HA96" s="106"/>
      <c r="HB96" s="106"/>
      <c r="HC96" s="106"/>
      <c r="HD96" s="106"/>
      <c r="HE96" s="106"/>
      <c r="HF96" s="106"/>
      <c r="HG96" s="106"/>
      <c r="HH96" s="106"/>
      <c r="HI96" s="106"/>
      <c r="HJ96" s="106"/>
      <c r="HK96" s="106"/>
      <c r="HL96" s="106"/>
      <c r="HM96" s="106"/>
      <c r="HN96" s="106"/>
      <c r="HO96" s="106"/>
      <c r="HP96" s="106"/>
      <c r="HQ96" s="106"/>
      <c r="HR96" s="106"/>
      <c r="HS96" s="106"/>
      <c r="HT96" s="106"/>
      <c r="HU96" s="106"/>
      <c r="HV96" s="106"/>
      <c r="HW96" s="106"/>
      <c r="HX96" s="106"/>
      <c r="HY96" s="106"/>
      <c r="HZ96" s="106"/>
      <c r="IA96" s="106"/>
      <c r="IB96" s="106"/>
      <c r="IC96" s="106"/>
      <c r="ID96" s="106"/>
      <c r="IE96" s="106"/>
      <c r="IF96" s="106"/>
      <c r="IG96" s="106"/>
      <c r="IH96" s="106"/>
      <c r="II96" s="106"/>
      <c r="IJ96" s="106"/>
      <c r="IK96" s="106"/>
      <c r="IL96" s="106"/>
      <c r="IM96" s="106"/>
      <c r="IN96" s="106"/>
      <c r="IO96" s="106"/>
      <c r="IP96" s="106"/>
      <c r="IQ96" s="106"/>
      <c r="IS96" s="106"/>
    </row>
    <row r="97" spans="1:256" s="209" customFormat="1" ht="13.5" hidden="1" customHeight="1" x14ac:dyDescent="0.25">
      <c r="A97" s="93"/>
      <c r="B97" s="383"/>
      <c r="C97" s="212"/>
      <c r="D97" s="204"/>
      <c r="E97" s="204"/>
      <c r="F97" s="204"/>
      <c r="G97" s="204"/>
      <c r="H97" s="204"/>
      <c r="I97" s="418"/>
      <c r="J97" s="204"/>
      <c r="K97" s="204"/>
      <c r="L97" s="204"/>
      <c r="M97" s="204"/>
      <c r="N97" s="204"/>
      <c r="O97" s="204"/>
      <c r="P97" s="204"/>
      <c r="Q97" s="204"/>
      <c r="R97" s="210"/>
      <c r="S97" s="211"/>
      <c r="T97" s="127"/>
      <c r="U97" s="127"/>
      <c r="V97" s="207"/>
      <c r="W97" s="106"/>
      <c r="X97" s="132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208"/>
      <c r="FC97" s="106"/>
      <c r="FD97" s="118"/>
      <c r="FE97" s="106"/>
      <c r="FF97" s="106"/>
      <c r="FG97" s="106"/>
      <c r="FH97" s="106"/>
      <c r="FI97" s="106"/>
      <c r="FJ97" s="106"/>
      <c r="FK97" s="106"/>
      <c r="FL97" s="106"/>
      <c r="FM97" s="106"/>
      <c r="FN97" s="106"/>
      <c r="FO97" s="106"/>
      <c r="FP97" s="106"/>
      <c r="FQ97" s="106"/>
      <c r="FR97" s="106"/>
      <c r="FS97" s="106"/>
      <c r="FT97" s="106"/>
      <c r="FU97" s="106"/>
      <c r="FV97" s="106"/>
      <c r="FW97" s="106"/>
      <c r="FX97" s="106"/>
      <c r="FY97" s="106"/>
      <c r="FZ97" s="106"/>
      <c r="GA97" s="106"/>
      <c r="GB97" s="106"/>
      <c r="GC97" s="106"/>
      <c r="GD97" s="106"/>
      <c r="GE97" s="106"/>
      <c r="GF97" s="106"/>
      <c r="GG97" s="106"/>
      <c r="GH97" s="106"/>
      <c r="GI97" s="106"/>
      <c r="GJ97" s="106"/>
      <c r="GK97" s="106"/>
      <c r="GL97" s="106"/>
      <c r="GM97" s="106"/>
      <c r="GN97" s="106"/>
      <c r="GO97" s="106"/>
      <c r="GP97" s="106"/>
      <c r="GQ97" s="106"/>
      <c r="GR97" s="106"/>
      <c r="GS97" s="106"/>
      <c r="GT97" s="106"/>
      <c r="GU97" s="106"/>
      <c r="GV97" s="106"/>
      <c r="GW97" s="106"/>
      <c r="GX97" s="106"/>
      <c r="HA97" s="106"/>
      <c r="HB97" s="106"/>
      <c r="HC97" s="106"/>
      <c r="HD97" s="106"/>
      <c r="HE97" s="106"/>
      <c r="HF97" s="106"/>
      <c r="HG97" s="106"/>
      <c r="HH97" s="106"/>
      <c r="HI97" s="106"/>
      <c r="HJ97" s="106"/>
      <c r="HK97" s="106"/>
      <c r="HL97" s="106"/>
      <c r="HM97" s="106"/>
      <c r="HN97" s="106"/>
      <c r="HO97" s="106"/>
      <c r="HP97" s="106"/>
      <c r="HQ97" s="106"/>
      <c r="HR97" s="106"/>
      <c r="HS97" s="106"/>
      <c r="HT97" s="106"/>
      <c r="HU97" s="106"/>
      <c r="HV97" s="106"/>
      <c r="HW97" s="106"/>
      <c r="HX97" s="106"/>
      <c r="HY97" s="106"/>
      <c r="HZ97" s="106"/>
      <c r="IA97" s="106"/>
      <c r="IB97" s="106"/>
      <c r="IC97" s="106"/>
      <c r="ID97" s="106"/>
      <c r="IE97" s="106"/>
      <c r="IF97" s="106"/>
      <c r="IG97" s="106"/>
      <c r="IH97" s="106"/>
      <c r="II97" s="106"/>
      <c r="IJ97" s="106"/>
      <c r="IK97" s="106"/>
      <c r="IL97" s="106"/>
      <c r="IM97" s="106"/>
      <c r="IN97" s="106"/>
      <c r="IO97" s="106"/>
      <c r="IP97" s="106"/>
      <c r="IQ97" s="106"/>
      <c r="IS97" s="106"/>
    </row>
    <row r="98" spans="1:256" s="84" customFormat="1" ht="13.5" hidden="1" customHeight="1" x14ac:dyDescent="0.25">
      <c r="A98" s="105"/>
      <c r="B98" s="353"/>
      <c r="C98" s="212"/>
      <c r="D98" s="204"/>
      <c r="E98" s="204"/>
      <c r="F98" s="204"/>
      <c r="G98" s="204"/>
      <c r="H98" s="204"/>
      <c r="I98" s="418"/>
      <c r="J98" s="204"/>
      <c r="K98" s="204"/>
      <c r="L98" s="204"/>
      <c r="M98" s="204"/>
      <c r="N98" s="204"/>
      <c r="O98" s="204"/>
      <c r="P98" s="204"/>
      <c r="Q98" s="204"/>
      <c r="R98" s="210"/>
      <c r="S98" s="211"/>
      <c r="T98" s="127"/>
      <c r="U98" s="127"/>
      <c r="V98" s="207"/>
      <c r="W98" s="109"/>
      <c r="X98" s="170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71"/>
      <c r="FC98" s="109"/>
      <c r="FD98" s="121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  <c r="GK98" s="109"/>
      <c r="GL98" s="109"/>
      <c r="GM98" s="109"/>
      <c r="GN98" s="109"/>
      <c r="GO98" s="109"/>
      <c r="GP98" s="109"/>
      <c r="GQ98" s="109"/>
      <c r="GR98" s="109"/>
      <c r="GS98" s="109"/>
      <c r="GT98" s="109"/>
      <c r="GU98" s="109"/>
      <c r="GV98" s="109"/>
      <c r="GW98" s="109"/>
      <c r="GX98" s="109"/>
      <c r="HA98" s="109"/>
      <c r="HB98" s="109"/>
      <c r="HC98" s="109"/>
      <c r="HD98" s="109"/>
      <c r="HE98" s="109"/>
      <c r="HF98" s="109"/>
      <c r="HG98" s="109"/>
      <c r="HH98" s="109"/>
      <c r="HI98" s="109"/>
      <c r="HJ98" s="109"/>
      <c r="HK98" s="109"/>
      <c r="HL98" s="109"/>
      <c r="HM98" s="109"/>
      <c r="HN98" s="109"/>
      <c r="HO98" s="109"/>
      <c r="HP98" s="109"/>
      <c r="HQ98" s="109"/>
      <c r="HR98" s="109"/>
      <c r="HS98" s="109"/>
      <c r="HT98" s="109"/>
      <c r="HU98" s="109"/>
      <c r="HV98" s="109"/>
      <c r="HW98" s="109"/>
      <c r="HX98" s="109"/>
      <c r="HY98" s="109"/>
      <c r="HZ98" s="109"/>
      <c r="IA98" s="109"/>
      <c r="IB98" s="109"/>
      <c r="IC98" s="109"/>
      <c r="ID98" s="109"/>
      <c r="IE98" s="109"/>
      <c r="IF98" s="109"/>
      <c r="IG98" s="109"/>
      <c r="IH98" s="109"/>
      <c r="II98" s="109"/>
      <c r="IJ98" s="109"/>
      <c r="IK98" s="109"/>
      <c r="IL98" s="109"/>
      <c r="IM98" s="109"/>
      <c r="IN98" s="109"/>
      <c r="IO98" s="109"/>
      <c r="IP98" s="109"/>
      <c r="IQ98" s="109"/>
      <c r="IS98" s="109"/>
    </row>
    <row r="99" spans="1:256" s="84" customFormat="1" ht="13.5" hidden="1" customHeight="1" x14ac:dyDescent="0.25">
      <c r="A99" s="93"/>
      <c r="B99" s="456"/>
      <c r="C99" s="212"/>
      <c r="D99" s="204"/>
      <c r="E99" s="204"/>
      <c r="F99" s="204"/>
      <c r="G99" s="204"/>
      <c r="H99" s="204"/>
      <c r="I99" s="418"/>
      <c r="J99" s="204"/>
      <c r="K99" s="204"/>
      <c r="L99" s="204"/>
      <c r="M99" s="204"/>
      <c r="N99" s="204"/>
      <c r="O99" s="204"/>
      <c r="P99" s="204"/>
      <c r="Q99" s="204"/>
      <c r="R99" s="210"/>
      <c r="S99" s="211"/>
      <c r="T99" s="127"/>
      <c r="U99" s="127"/>
      <c r="V99" s="207"/>
      <c r="W99" s="109"/>
      <c r="X99" s="170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71"/>
      <c r="FC99" s="109"/>
      <c r="FD99" s="121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9"/>
      <c r="GD99" s="109"/>
      <c r="GE99" s="109"/>
      <c r="GF99" s="109"/>
      <c r="GG99" s="109"/>
      <c r="GH99" s="109"/>
      <c r="GI99" s="109"/>
      <c r="GJ99" s="109"/>
      <c r="GK99" s="109"/>
      <c r="GL99" s="109"/>
      <c r="GM99" s="109"/>
      <c r="GN99" s="109"/>
      <c r="GO99" s="109"/>
      <c r="GP99" s="109"/>
      <c r="GQ99" s="109"/>
      <c r="GR99" s="109"/>
      <c r="GS99" s="109"/>
      <c r="GT99" s="109"/>
      <c r="GU99" s="109"/>
      <c r="GV99" s="109"/>
      <c r="GW99" s="109"/>
      <c r="GX99" s="109"/>
      <c r="HA99" s="109"/>
      <c r="HB99" s="109"/>
      <c r="HC99" s="109"/>
      <c r="HD99" s="109"/>
      <c r="HE99" s="109"/>
      <c r="HF99" s="109"/>
      <c r="HG99" s="109"/>
      <c r="HH99" s="109"/>
      <c r="HI99" s="109"/>
      <c r="HJ99" s="109"/>
      <c r="HK99" s="109"/>
      <c r="HL99" s="109"/>
      <c r="HM99" s="109"/>
      <c r="HN99" s="109"/>
      <c r="HO99" s="109"/>
      <c r="HP99" s="109"/>
      <c r="HQ99" s="109"/>
      <c r="HR99" s="109"/>
      <c r="HS99" s="109"/>
      <c r="HT99" s="109"/>
      <c r="HU99" s="109"/>
      <c r="HV99" s="109"/>
      <c r="HW99" s="109"/>
      <c r="HX99" s="109"/>
      <c r="HY99" s="109"/>
      <c r="HZ99" s="109"/>
      <c r="IA99" s="109"/>
      <c r="IB99" s="109"/>
      <c r="IC99" s="109"/>
      <c r="ID99" s="109"/>
      <c r="IE99" s="109"/>
      <c r="IF99" s="109"/>
      <c r="IG99" s="109"/>
      <c r="IH99" s="109"/>
      <c r="II99" s="109"/>
      <c r="IJ99" s="109"/>
      <c r="IK99" s="109"/>
      <c r="IL99" s="109"/>
      <c r="IM99" s="109"/>
      <c r="IN99" s="109"/>
      <c r="IO99" s="109"/>
      <c r="IP99" s="109"/>
      <c r="IQ99" s="109"/>
      <c r="IS99" s="109"/>
    </row>
    <row r="100" spans="1:256" s="84" customFormat="1" ht="13.5" hidden="1" customHeight="1" x14ac:dyDescent="0.25">
      <c r="A100" s="93"/>
      <c r="B100" s="383"/>
      <c r="C100" s="212"/>
      <c r="D100" s="204"/>
      <c r="E100" s="204"/>
      <c r="F100" s="204"/>
      <c r="G100" s="204"/>
      <c r="H100" s="204"/>
      <c r="I100" s="418"/>
      <c r="J100" s="204"/>
      <c r="K100" s="204"/>
      <c r="L100" s="204"/>
      <c r="M100" s="204"/>
      <c r="N100" s="204"/>
      <c r="O100" s="204"/>
      <c r="P100" s="204"/>
      <c r="Q100" s="204"/>
      <c r="R100" s="210"/>
      <c r="S100" s="211"/>
      <c r="T100" s="127"/>
      <c r="U100" s="127"/>
      <c r="V100" s="207"/>
      <c r="W100" s="109"/>
      <c r="X100" s="170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71"/>
      <c r="FC100" s="109"/>
      <c r="FD100" s="121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  <c r="GK100" s="109"/>
      <c r="GL100" s="109"/>
      <c r="GM100" s="109"/>
      <c r="GN100" s="109"/>
      <c r="GO100" s="109"/>
      <c r="GP100" s="109"/>
      <c r="GQ100" s="109"/>
      <c r="GR100" s="109"/>
      <c r="GS100" s="109"/>
      <c r="GT100" s="109"/>
      <c r="GU100" s="109"/>
      <c r="GV100" s="109"/>
      <c r="GW100" s="109"/>
      <c r="GX100" s="109"/>
      <c r="HA100" s="109"/>
      <c r="HB100" s="109"/>
      <c r="HC100" s="109"/>
      <c r="HD100" s="109"/>
      <c r="HE100" s="109"/>
      <c r="HF100" s="109"/>
      <c r="HG100" s="109"/>
      <c r="HH100" s="109"/>
      <c r="HI100" s="109"/>
      <c r="HJ100" s="109"/>
      <c r="HK100" s="109"/>
      <c r="HL100" s="109"/>
      <c r="HM100" s="109"/>
      <c r="HN100" s="109"/>
      <c r="HO100" s="109"/>
      <c r="HP100" s="109"/>
      <c r="HQ100" s="109"/>
      <c r="HR100" s="109"/>
      <c r="HS100" s="109"/>
      <c r="HT100" s="109"/>
      <c r="HU100" s="109"/>
      <c r="HV100" s="109"/>
      <c r="HW100" s="109"/>
      <c r="HX100" s="109"/>
      <c r="HY100" s="109"/>
      <c r="HZ100" s="109"/>
      <c r="IA100" s="109"/>
      <c r="IB100" s="109"/>
      <c r="IC100" s="109"/>
      <c r="ID100" s="109"/>
      <c r="IE100" s="109"/>
      <c r="IF100" s="109"/>
      <c r="IG100" s="109"/>
      <c r="IH100" s="109"/>
      <c r="II100" s="109"/>
      <c r="IJ100" s="109"/>
      <c r="IK100" s="109"/>
      <c r="IL100" s="109"/>
      <c r="IM100" s="109"/>
      <c r="IN100" s="109"/>
      <c r="IO100" s="109"/>
      <c r="IP100" s="109"/>
      <c r="IQ100" s="109"/>
      <c r="IS100" s="109"/>
    </row>
    <row r="101" spans="1:256" s="84" customFormat="1" ht="13.5" hidden="1" customHeight="1" x14ac:dyDescent="0.25">
      <c r="A101" s="93"/>
      <c r="B101" s="457"/>
      <c r="C101" s="212"/>
      <c r="D101" s="204"/>
      <c r="E101" s="204"/>
      <c r="F101" s="204"/>
      <c r="G101" s="204"/>
      <c r="H101" s="204"/>
      <c r="I101" s="418"/>
      <c r="J101" s="204"/>
      <c r="K101" s="204"/>
      <c r="L101" s="204"/>
      <c r="M101" s="204"/>
      <c r="N101" s="204"/>
      <c r="O101" s="204"/>
      <c r="P101" s="204"/>
      <c r="Q101" s="204"/>
      <c r="R101" s="210"/>
      <c r="S101" s="211"/>
      <c r="T101" s="127"/>
      <c r="U101" s="127"/>
      <c r="V101" s="207"/>
      <c r="W101" s="109"/>
      <c r="X101" s="170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71"/>
      <c r="FC101" s="109"/>
      <c r="FD101" s="121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9"/>
      <c r="GA101" s="109"/>
      <c r="GB101" s="109"/>
      <c r="GC101" s="109"/>
      <c r="GD101" s="109"/>
      <c r="GE101" s="109"/>
      <c r="GF101" s="109"/>
      <c r="GG101" s="109"/>
      <c r="GH101" s="109"/>
      <c r="GI101" s="109"/>
      <c r="GJ101" s="109"/>
      <c r="GK101" s="109"/>
      <c r="GL101" s="109"/>
      <c r="GM101" s="109"/>
      <c r="GN101" s="109"/>
      <c r="GO101" s="109"/>
      <c r="GP101" s="109"/>
      <c r="GQ101" s="109"/>
      <c r="GR101" s="109"/>
      <c r="GS101" s="109"/>
      <c r="GT101" s="109"/>
      <c r="GU101" s="109"/>
      <c r="GV101" s="109"/>
      <c r="GW101" s="109"/>
      <c r="GX101" s="109"/>
      <c r="HA101" s="109"/>
      <c r="HB101" s="109"/>
      <c r="HC101" s="109"/>
      <c r="HD101" s="109"/>
      <c r="HE101" s="109"/>
      <c r="HF101" s="109"/>
      <c r="HG101" s="109"/>
      <c r="HH101" s="109"/>
      <c r="HI101" s="109"/>
      <c r="HJ101" s="109"/>
      <c r="HK101" s="109"/>
      <c r="HL101" s="109"/>
      <c r="HM101" s="109"/>
      <c r="HN101" s="109"/>
      <c r="HO101" s="109"/>
      <c r="HP101" s="109"/>
      <c r="HQ101" s="109"/>
      <c r="HR101" s="109"/>
      <c r="HS101" s="109"/>
      <c r="HT101" s="109"/>
      <c r="HU101" s="109"/>
      <c r="HV101" s="109"/>
      <c r="HW101" s="109"/>
      <c r="HX101" s="109"/>
      <c r="HY101" s="109"/>
      <c r="HZ101" s="109"/>
      <c r="IA101" s="109"/>
      <c r="IB101" s="109"/>
      <c r="IC101" s="109"/>
      <c r="ID101" s="109"/>
      <c r="IE101" s="109"/>
      <c r="IF101" s="109"/>
      <c r="IG101" s="109"/>
      <c r="IH101" s="109"/>
      <c r="II101" s="109"/>
      <c r="IJ101" s="109"/>
      <c r="IK101" s="109"/>
      <c r="IL101" s="109"/>
      <c r="IM101" s="109"/>
      <c r="IN101" s="109"/>
      <c r="IO101" s="109"/>
      <c r="IP101" s="109"/>
      <c r="IQ101" s="109"/>
      <c r="IS101" s="109"/>
    </row>
    <row r="102" spans="1:256" s="84" customFormat="1" ht="13.5" hidden="1" customHeight="1" x14ac:dyDescent="0.25">
      <c r="A102" s="105"/>
      <c r="B102" s="353"/>
      <c r="C102" s="212"/>
      <c r="D102" s="204"/>
      <c r="E102" s="204"/>
      <c r="F102" s="204"/>
      <c r="G102" s="204"/>
      <c r="H102" s="204"/>
      <c r="I102" s="418"/>
      <c r="J102" s="204"/>
      <c r="K102" s="204"/>
      <c r="L102" s="204"/>
      <c r="M102" s="204"/>
      <c r="N102" s="204"/>
      <c r="O102" s="204"/>
      <c r="P102" s="204"/>
      <c r="Q102" s="204"/>
      <c r="R102" s="210"/>
      <c r="S102" s="211"/>
      <c r="T102" s="127"/>
      <c r="U102" s="127"/>
      <c r="V102" s="207"/>
      <c r="W102" s="109"/>
      <c r="X102" s="170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71"/>
      <c r="FC102" s="109"/>
      <c r="FD102" s="121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  <c r="GK102" s="109"/>
      <c r="GL102" s="109"/>
      <c r="GM102" s="109"/>
      <c r="GN102" s="109"/>
      <c r="GO102" s="109"/>
      <c r="GP102" s="109"/>
      <c r="GQ102" s="109"/>
      <c r="GR102" s="109"/>
      <c r="GS102" s="109"/>
      <c r="GT102" s="109"/>
      <c r="GU102" s="109"/>
      <c r="GV102" s="109"/>
      <c r="GW102" s="109"/>
      <c r="GX102" s="109"/>
      <c r="HA102" s="109"/>
      <c r="HB102" s="109"/>
      <c r="HC102" s="109"/>
      <c r="HD102" s="109"/>
      <c r="HE102" s="109"/>
      <c r="HF102" s="109"/>
      <c r="HG102" s="109"/>
      <c r="HH102" s="109"/>
      <c r="HI102" s="109"/>
      <c r="HJ102" s="109"/>
      <c r="HK102" s="109"/>
      <c r="HL102" s="109"/>
      <c r="HM102" s="109"/>
      <c r="HN102" s="109"/>
      <c r="HO102" s="109"/>
      <c r="HP102" s="109"/>
      <c r="HQ102" s="109"/>
      <c r="HR102" s="109"/>
      <c r="HS102" s="109"/>
      <c r="HT102" s="109"/>
      <c r="HU102" s="109"/>
      <c r="HV102" s="109"/>
      <c r="HW102" s="109"/>
      <c r="HX102" s="109"/>
      <c r="HY102" s="109"/>
      <c r="HZ102" s="109"/>
      <c r="IA102" s="109"/>
      <c r="IB102" s="109"/>
      <c r="IC102" s="109"/>
      <c r="ID102" s="109"/>
      <c r="IE102" s="109"/>
      <c r="IF102" s="109"/>
      <c r="IG102" s="109"/>
      <c r="IH102" s="109"/>
      <c r="II102" s="109"/>
      <c r="IJ102" s="109"/>
      <c r="IK102" s="109"/>
      <c r="IL102" s="109"/>
      <c r="IM102" s="109"/>
      <c r="IN102" s="109"/>
      <c r="IO102" s="109"/>
      <c r="IP102" s="109"/>
      <c r="IQ102" s="109"/>
      <c r="IS102" s="109"/>
    </row>
    <row r="103" spans="1:256" s="84" customFormat="1" ht="13.5" hidden="1" customHeight="1" x14ac:dyDescent="0.25">
      <c r="A103" s="93"/>
      <c r="B103" s="145"/>
      <c r="C103" s="212"/>
      <c r="D103" s="204"/>
      <c r="E103" s="204"/>
      <c r="F103" s="204"/>
      <c r="G103" s="204"/>
      <c r="H103" s="204"/>
      <c r="I103" s="418"/>
      <c r="J103" s="204"/>
      <c r="K103" s="204"/>
      <c r="L103" s="204"/>
      <c r="M103" s="204"/>
      <c r="N103" s="204"/>
      <c r="O103" s="204"/>
      <c r="P103" s="204"/>
      <c r="Q103" s="204"/>
      <c r="R103" s="210"/>
      <c r="S103" s="211"/>
      <c r="T103" s="127"/>
      <c r="U103" s="127"/>
      <c r="V103" s="207"/>
      <c r="W103" s="106"/>
      <c r="X103" s="170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71"/>
      <c r="FC103" s="109"/>
      <c r="FD103" s="121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  <c r="GK103" s="109"/>
      <c r="GL103" s="109"/>
      <c r="GM103" s="109"/>
      <c r="GN103" s="109"/>
      <c r="GO103" s="109"/>
      <c r="GP103" s="109"/>
      <c r="GQ103" s="109"/>
      <c r="GR103" s="109"/>
      <c r="GS103" s="109"/>
      <c r="GT103" s="109"/>
      <c r="GU103" s="109"/>
      <c r="GV103" s="109"/>
      <c r="GW103" s="109"/>
      <c r="GX103" s="109"/>
      <c r="HA103" s="109"/>
      <c r="HB103" s="109"/>
      <c r="HC103" s="109"/>
      <c r="HD103" s="109"/>
      <c r="HE103" s="109"/>
      <c r="HF103" s="109"/>
      <c r="HG103" s="109"/>
      <c r="HH103" s="109"/>
      <c r="HI103" s="109"/>
      <c r="HJ103" s="109"/>
      <c r="HK103" s="109"/>
      <c r="HL103" s="109"/>
      <c r="HM103" s="109"/>
      <c r="HN103" s="109"/>
      <c r="HO103" s="109"/>
      <c r="HP103" s="109"/>
      <c r="HQ103" s="109"/>
      <c r="HR103" s="109"/>
      <c r="HS103" s="109"/>
      <c r="HT103" s="109"/>
      <c r="HU103" s="109"/>
      <c r="HV103" s="109"/>
      <c r="HW103" s="109"/>
      <c r="HX103" s="109"/>
      <c r="HY103" s="109"/>
      <c r="HZ103" s="109"/>
      <c r="IA103" s="109"/>
      <c r="IB103" s="109"/>
      <c r="IC103" s="109"/>
      <c r="ID103" s="109"/>
      <c r="IE103" s="109"/>
      <c r="IF103" s="109"/>
      <c r="IG103" s="109"/>
      <c r="IH103" s="109"/>
      <c r="II103" s="109"/>
      <c r="IJ103" s="109"/>
      <c r="IK103" s="109"/>
      <c r="IL103" s="109"/>
      <c r="IM103" s="109"/>
      <c r="IN103" s="109"/>
      <c r="IO103" s="109"/>
      <c r="IP103" s="109"/>
      <c r="IQ103" s="109"/>
      <c r="IS103" s="109"/>
    </row>
    <row r="104" spans="1:256" s="84" customFormat="1" ht="13.5" hidden="1" customHeight="1" x14ac:dyDescent="0.25">
      <c r="A104" s="93"/>
      <c r="B104" s="145"/>
      <c r="C104" s="212"/>
      <c r="D104" s="204"/>
      <c r="E104" s="204"/>
      <c r="F104" s="204"/>
      <c r="G104" s="204"/>
      <c r="H104" s="204"/>
      <c r="I104" s="418"/>
      <c r="J104" s="204"/>
      <c r="K104" s="204"/>
      <c r="L104" s="204"/>
      <c r="M104" s="204"/>
      <c r="N104" s="204"/>
      <c r="O104" s="204"/>
      <c r="P104" s="204"/>
      <c r="Q104" s="204"/>
      <c r="R104" s="210"/>
      <c r="S104" s="211"/>
      <c r="T104" s="127"/>
      <c r="U104" s="127"/>
      <c r="V104" s="207"/>
      <c r="W104" s="106"/>
      <c r="X104" s="170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71"/>
      <c r="FC104" s="109"/>
      <c r="FD104" s="121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  <c r="GK104" s="109"/>
      <c r="GL104" s="109"/>
      <c r="GM104" s="109"/>
      <c r="GN104" s="109"/>
      <c r="GO104" s="109"/>
      <c r="GP104" s="109"/>
      <c r="GQ104" s="109"/>
      <c r="GR104" s="109"/>
      <c r="GS104" s="109"/>
      <c r="GT104" s="109"/>
      <c r="GU104" s="109"/>
      <c r="GV104" s="109"/>
      <c r="GW104" s="109"/>
      <c r="GX104" s="109"/>
      <c r="HA104" s="109"/>
      <c r="HB104" s="109"/>
      <c r="HC104" s="109"/>
      <c r="HD104" s="109"/>
      <c r="HE104" s="109"/>
      <c r="HF104" s="109"/>
      <c r="HG104" s="109"/>
      <c r="HH104" s="109"/>
      <c r="HI104" s="109"/>
      <c r="HJ104" s="109"/>
      <c r="HK104" s="109"/>
      <c r="HL104" s="109"/>
      <c r="HM104" s="109"/>
      <c r="HN104" s="109"/>
      <c r="HO104" s="109"/>
      <c r="HP104" s="109"/>
      <c r="HQ104" s="109"/>
      <c r="HR104" s="109"/>
      <c r="HS104" s="109"/>
      <c r="HT104" s="109"/>
      <c r="HU104" s="109"/>
      <c r="HV104" s="109"/>
      <c r="HW104" s="109"/>
      <c r="HX104" s="109"/>
      <c r="HY104" s="109"/>
      <c r="HZ104" s="109"/>
      <c r="IA104" s="109"/>
      <c r="IB104" s="109"/>
      <c r="IC104" s="109"/>
      <c r="ID104" s="109"/>
      <c r="IE104" s="109"/>
      <c r="IF104" s="109"/>
      <c r="IG104" s="109"/>
      <c r="IH104" s="109"/>
      <c r="II104" s="109"/>
      <c r="IJ104" s="109"/>
      <c r="IK104" s="109"/>
      <c r="IL104" s="109"/>
      <c r="IM104" s="109"/>
      <c r="IN104" s="109"/>
      <c r="IO104" s="109"/>
      <c r="IP104" s="109"/>
      <c r="IQ104" s="109"/>
      <c r="IS104" s="109"/>
    </row>
    <row r="105" spans="1:256" s="84" customFormat="1" ht="13.5" hidden="1" customHeight="1" x14ac:dyDescent="0.25">
      <c r="A105" s="105"/>
      <c r="B105" s="179"/>
      <c r="C105" s="212"/>
      <c r="D105" s="204"/>
      <c r="E105" s="204"/>
      <c r="F105" s="204"/>
      <c r="G105" s="204"/>
      <c r="H105" s="204"/>
      <c r="I105" s="418"/>
      <c r="J105" s="204"/>
      <c r="K105" s="204"/>
      <c r="L105" s="204"/>
      <c r="M105" s="204"/>
      <c r="N105" s="204"/>
      <c r="O105" s="204"/>
      <c r="P105" s="204"/>
      <c r="Q105" s="204"/>
      <c r="R105" s="210"/>
      <c r="S105" s="211"/>
      <c r="T105" s="127"/>
      <c r="U105" s="127"/>
      <c r="V105" s="207"/>
      <c r="W105" s="106"/>
      <c r="X105" s="132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208"/>
      <c r="FC105" s="106"/>
      <c r="FD105" s="118"/>
      <c r="FE105" s="106"/>
      <c r="FF105" s="106"/>
      <c r="FG105" s="106"/>
      <c r="FH105" s="106"/>
      <c r="FI105" s="106"/>
      <c r="FJ105" s="106"/>
      <c r="FK105" s="106"/>
      <c r="FL105" s="106"/>
      <c r="FM105" s="106"/>
      <c r="FN105" s="106"/>
      <c r="FO105" s="106"/>
      <c r="FP105" s="106"/>
      <c r="FQ105" s="106"/>
      <c r="FR105" s="106"/>
      <c r="FS105" s="106"/>
      <c r="FT105" s="106"/>
      <c r="FU105" s="106"/>
      <c r="FV105" s="106"/>
      <c r="FW105" s="106"/>
      <c r="FX105" s="106"/>
      <c r="FY105" s="106"/>
      <c r="FZ105" s="106"/>
      <c r="GA105" s="106"/>
      <c r="GB105" s="106"/>
      <c r="GC105" s="106"/>
      <c r="GD105" s="106"/>
      <c r="GE105" s="106"/>
      <c r="GF105" s="106"/>
      <c r="GG105" s="106"/>
      <c r="GH105" s="106"/>
      <c r="GI105" s="106"/>
      <c r="GJ105" s="106"/>
      <c r="GK105" s="106"/>
      <c r="GL105" s="106"/>
      <c r="GM105" s="106"/>
      <c r="GN105" s="106"/>
      <c r="GO105" s="106"/>
      <c r="GP105" s="106"/>
      <c r="GQ105" s="106"/>
      <c r="GR105" s="106"/>
      <c r="GS105" s="106"/>
      <c r="GT105" s="106"/>
      <c r="GU105" s="106"/>
      <c r="GV105" s="106"/>
      <c r="GW105" s="106"/>
      <c r="GX105" s="106"/>
      <c r="GY105" s="209"/>
      <c r="GZ105" s="209"/>
      <c r="HA105" s="106"/>
      <c r="HB105" s="106"/>
      <c r="HC105" s="106"/>
      <c r="HD105" s="106"/>
      <c r="HE105" s="106"/>
      <c r="HF105" s="106"/>
      <c r="HG105" s="106"/>
      <c r="HH105" s="106"/>
      <c r="HI105" s="106"/>
      <c r="HJ105" s="106"/>
      <c r="HK105" s="106"/>
      <c r="HL105" s="106"/>
      <c r="HM105" s="106"/>
      <c r="HN105" s="106"/>
      <c r="HO105" s="106"/>
      <c r="HP105" s="106"/>
      <c r="HQ105" s="106"/>
      <c r="HR105" s="106"/>
      <c r="HS105" s="106"/>
      <c r="HT105" s="106"/>
      <c r="HU105" s="106"/>
      <c r="HV105" s="106"/>
      <c r="HW105" s="106"/>
      <c r="HX105" s="106"/>
      <c r="HY105" s="106"/>
      <c r="HZ105" s="106"/>
      <c r="IA105" s="106"/>
      <c r="IB105" s="106"/>
      <c r="IC105" s="106"/>
      <c r="ID105" s="106"/>
      <c r="IE105" s="106"/>
      <c r="IF105" s="106"/>
      <c r="IG105" s="106"/>
      <c r="IH105" s="106"/>
      <c r="II105" s="106"/>
      <c r="IJ105" s="106"/>
      <c r="IK105" s="106"/>
      <c r="IL105" s="106"/>
      <c r="IM105" s="106"/>
      <c r="IN105" s="106"/>
      <c r="IO105" s="106"/>
      <c r="IP105" s="106"/>
      <c r="IQ105" s="106"/>
      <c r="IR105" s="209"/>
      <c r="IS105" s="106"/>
      <c r="IT105" s="209"/>
      <c r="IU105" s="209"/>
      <c r="IV105" s="209"/>
    </row>
    <row r="106" spans="1:256" s="84" customFormat="1" ht="13.5" hidden="1" customHeight="1" x14ac:dyDescent="0.25">
      <c r="A106" s="105"/>
      <c r="B106" s="179"/>
      <c r="C106" s="212"/>
      <c r="D106" s="204"/>
      <c r="E106" s="204"/>
      <c r="F106" s="204"/>
      <c r="G106" s="204"/>
      <c r="H106" s="204"/>
      <c r="I106" s="418"/>
      <c r="J106" s="204"/>
      <c r="K106" s="204"/>
      <c r="L106" s="204"/>
      <c r="M106" s="204"/>
      <c r="N106" s="204"/>
      <c r="O106" s="204"/>
      <c r="P106" s="204"/>
      <c r="Q106" s="204"/>
      <c r="R106" s="210"/>
      <c r="S106" s="211"/>
      <c r="T106" s="127"/>
      <c r="U106" s="127"/>
      <c r="V106" s="207"/>
      <c r="W106" s="109"/>
      <c r="X106" s="170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6"/>
      <c r="EO106" s="106"/>
      <c r="EP106" s="106"/>
      <c r="EQ106" s="106"/>
      <c r="ER106" s="106"/>
      <c r="ES106" s="106"/>
      <c r="ET106" s="106"/>
      <c r="EU106" s="106"/>
      <c r="EV106" s="106"/>
      <c r="EW106" s="106"/>
      <c r="EX106" s="106"/>
      <c r="EY106" s="106"/>
      <c r="EZ106" s="106"/>
      <c r="FA106" s="106"/>
      <c r="FB106" s="208"/>
      <c r="FC106" s="106"/>
      <c r="FD106" s="118"/>
      <c r="FE106" s="106"/>
      <c r="FF106" s="106"/>
      <c r="FG106" s="106"/>
      <c r="FH106" s="106"/>
      <c r="FI106" s="106"/>
      <c r="FJ106" s="106"/>
      <c r="FK106" s="106"/>
      <c r="FL106" s="106"/>
      <c r="FM106" s="106"/>
      <c r="FN106" s="106"/>
      <c r="FO106" s="106"/>
      <c r="FP106" s="106"/>
      <c r="FQ106" s="106"/>
      <c r="FR106" s="106"/>
      <c r="FS106" s="106"/>
      <c r="FT106" s="106"/>
      <c r="FU106" s="106"/>
      <c r="FV106" s="106"/>
      <c r="FW106" s="106"/>
      <c r="FX106" s="106"/>
      <c r="FY106" s="106"/>
      <c r="FZ106" s="106"/>
      <c r="GA106" s="106"/>
      <c r="GB106" s="106"/>
      <c r="GC106" s="106"/>
      <c r="GD106" s="106"/>
      <c r="GE106" s="106"/>
      <c r="GF106" s="106"/>
      <c r="GG106" s="106"/>
      <c r="GH106" s="106"/>
      <c r="GI106" s="106"/>
      <c r="GJ106" s="106"/>
      <c r="GK106" s="106"/>
      <c r="GL106" s="106"/>
      <c r="GM106" s="106"/>
      <c r="GN106" s="106"/>
      <c r="GO106" s="106"/>
      <c r="GP106" s="106"/>
      <c r="GQ106" s="106"/>
      <c r="GR106" s="106"/>
      <c r="GS106" s="106"/>
      <c r="GT106" s="106"/>
      <c r="GU106" s="106"/>
      <c r="GV106" s="106"/>
      <c r="GW106" s="106"/>
      <c r="GX106" s="106"/>
      <c r="GY106" s="209"/>
      <c r="GZ106" s="209"/>
      <c r="HA106" s="106"/>
      <c r="HB106" s="106"/>
      <c r="HC106" s="106"/>
      <c r="HD106" s="106"/>
      <c r="HE106" s="106"/>
      <c r="HF106" s="106"/>
      <c r="HG106" s="106"/>
      <c r="HH106" s="106"/>
      <c r="HI106" s="106"/>
      <c r="HJ106" s="106"/>
      <c r="HK106" s="106"/>
      <c r="HL106" s="106"/>
      <c r="HM106" s="106"/>
      <c r="HN106" s="106"/>
      <c r="HO106" s="106"/>
      <c r="HP106" s="106"/>
      <c r="HQ106" s="106"/>
      <c r="HR106" s="106"/>
      <c r="HS106" s="106"/>
      <c r="HT106" s="106"/>
      <c r="HU106" s="106"/>
      <c r="HV106" s="106"/>
      <c r="HW106" s="106"/>
      <c r="HX106" s="106"/>
      <c r="HY106" s="106"/>
      <c r="HZ106" s="106"/>
      <c r="IA106" s="106"/>
      <c r="IB106" s="106"/>
      <c r="IC106" s="106"/>
      <c r="ID106" s="106"/>
      <c r="IE106" s="106"/>
      <c r="IF106" s="106"/>
      <c r="IG106" s="106"/>
      <c r="IH106" s="106"/>
      <c r="II106" s="106"/>
      <c r="IJ106" s="106"/>
      <c r="IK106" s="106"/>
      <c r="IL106" s="106"/>
      <c r="IM106" s="106"/>
      <c r="IN106" s="106"/>
      <c r="IO106" s="106"/>
      <c r="IP106" s="106"/>
      <c r="IQ106" s="106"/>
      <c r="IR106" s="209"/>
      <c r="IS106" s="106"/>
      <c r="IT106" s="209"/>
      <c r="IU106" s="209"/>
      <c r="IV106" s="209"/>
    </row>
    <row r="107" spans="1:256" s="84" customFormat="1" ht="13.5" hidden="1" customHeight="1" x14ac:dyDescent="0.25">
      <c r="A107" s="93"/>
      <c r="B107" s="145"/>
      <c r="C107" s="212"/>
      <c r="D107" s="204"/>
      <c r="E107" s="204"/>
      <c r="F107" s="204"/>
      <c r="G107" s="204"/>
      <c r="H107" s="204"/>
      <c r="I107" s="418"/>
      <c r="J107" s="204"/>
      <c r="K107" s="204"/>
      <c r="L107" s="204"/>
      <c r="M107" s="204"/>
      <c r="N107" s="204"/>
      <c r="O107" s="204"/>
      <c r="P107" s="204"/>
      <c r="Q107" s="204"/>
      <c r="R107" s="210"/>
      <c r="S107" s="211"/>
      <c r="T107" s="127"/>
      <c r="U107" s="127"/>
      <c r="V107" s="207"/>
      <c r="W107" s="106"/>
      <c r="X107" s="170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106"/>
      <c r="EU107" s="106"/>
      <c r="EV107" s="106"/>
      <c r="EW107" s="106"/>
      <c r="EX107" s="106"/>
      <c r="EY107" s="106"/>
      <c r="EZ107" s="106"/>
      <c r="FA107" s="106"/>
      <c r="FB107" s="208"/>
      <c r="FC107" s="106"/>
      <c r="FD107" s="118"/>
      <c r="FE107" s="106"/>
      <c r="FF107" s="106"/>
      <c r="FG107" s="106"/>
      <c r="FH107" s="106"/>
      <c r="FI107" s="106"/>
      <c r="FJ107" s="106"/>
      <c r="FK107" s="106"/>
      <c r="FL107" s="106"/>
      <c r="FM107" s="106"/>
      <c r="FN107" s="106"/>
      <c r="FO107" s="106"/>
      <c r="FP107" s="106"/>
      <c r="FQ107" s="106"/>
      <c r="FR107" s="106"/>
      <c r="FS107" s="106"/>
      <c r="FT107" s="106"/>
      <c r="FU107" s="106"/>
      <c r="FV107" s="106"/>
      <c r="FW107" s="106"/>
      <c r="FX107" s="106"/>
      <c r="FY107" s="106"/>
      <c r="FZ107" s="106"/>
      <c r="GA107" s="106"/>
      <c r="GB107" s="106"/>
      <c r="GC107" s="106"/>
      <c r="GD107" s="106"/>
      <c r="GE107" s="106"/>
      <c r="GF107" s="106"/>
      <c r="GG107" s="106"/>
      <c r="GH107" s="106"/>
      <c r="GI107" s="106"/>
      <c r="GJ107" s="106"/>
      <c r="GK107" s="106"/>
      <c r="GL107" s="106"/>
      <c r="GM107" s="106"/>
      <c r="GN107" s="106"/>
      <c r="GO107" s="106"/>
      <c r="GP107" s="106"/>
      <c r="GQ107" s="106"/>
      <c r="GR107" s="106"/>
      <c r="GS107" s="106"/>
      <c r="GT107" s="106"/>
      <c r="GU107" s="106"/>
      <c r="GV107" s="106"/>
      <c r="GW107" s="106"/>
      <c r="GX107" s="106"/>
      <c r="GY107" s="209"/>
      <c r="GZ107" s="209"/>
      <c r="HA107" s="106"/>
      <c r="HB107" s="106"/>
      <c r="HC107" s="106"/>
      <c r="HD107" s="106"/>
      <c r="HE107" s="106"/>
      <c r="HF107" s="106"/>
      <c r="HG107" s="106"/>
      <c r="HH107" s="106"/>
      <c r="HI107" s="106"/>
      <c r="HJ107" s="106"/>
      <c r="HK107" s="106"/>
      <c r="HL107" s="106"/>
      <c r="HM107" s="106"/>
      <c r="HN107" s="106"/>
      <c r="HO107" s="106"/>
      <c r="HP107" s="106"/>
      <c r="HQ107" s="106"/>
      <c r="HR107" s="106"/>
      <c r="HS107" s="106"/>
      <c r="HT107" s="106"/>
      <c r="HU107" s="106"/>
      <c r="HV107" s="106"/>
      <c r="HW107" s="106"/>
      <c r="HX107" s="106"/>
      <c r="HY107" s="106"/>
      <c r="HZ107" s="106"/>
      <c r="IA107" s="106"/>
      <c r="IB107" s="106"/>
      <c r="IC107" s="106"/>
      <c r="ID107" s="106"/>
      <c r="IE107" s="106"/>
      <c r="IF107" s="106"/>
      <c r="IG107" s="106"/>
      <c r="IH107" s="106"/>
      <c r="II107" s="106"/>
      <c r="IJ107" s="106"/>
      <c r="IK107" s="106"/>
      <c r="IL107" s="106"/>
      <c r="IM107" s="106"/>
      <c r="IN107" s="106"/>
      <c r="IO107" s="106"/>
      <c r="IP107" s="106"/>
      <c r="IQ107" s="106"/>
      <c r="IR107" s="209"/>
      <c r="IS107" s="106"/>
      <c r="IT107" s="209"/>
      <c r="IU107" s="209"/>
      <c r="IV107" s="209"/>
    </row>
    <row r="108" spans="1:256" s="84" customFormat="1" ht="13.5" hidden="1" customHeight="1" x14ac:dyDescent="0.25">
      <c r="A108" s="93"/>
      <c r="B108" s="145"/>
      <c r="C108" s="212"/>
      <c r="D108" s="204"/>
      <c r="E108" s="204"/>
      <c r="F108" s="204"/>
      <c r="G108" s="204"/>
      <c r="H108" s="204"/>
      <c r="I108" s="418"/>
      <c r="J108" s="204"/>
      <c r="K108" s="204"/>
      <c r="L108" s="204"/>
      <c r="M108" s="204"/>
      <c r="N108" s="204"/>
      <c r="O108" s="204"/>
      <c r="P108" s="204"/>
      <c r="Q108" s="204"/>
      <c r="R108" s="210"/>
      <c r="S108" s="211"/>
      <c r="T108" s="127"/>
      <c r="U108" s="127"/>
      <c r="V108" s="207"/>
      <c r="W108" s="106"/>
      <c r="X108" s="170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6"/>
      <c r="EO108" s="106"/>
      <c r="EP108" s="106"/>
      <c r="EQ108" s="106"/>
      <c r="ER108" s="106"/>
      <c r="ES108" s="106"/>
      <c r="ET108" s="106"/>
      <c r="EU108" s="106"/>
      <c r="EV108" s="106"/>
      <c r="EW108" s="106"/>
      <c r="EX108" s="106"/>
      <c r="EY108" s="106"/>
      <c r="EZ108" s="106"/>
      <c r="FA108" s="106"/>
      <c r="FB108" s="208"/>
      <c r="FC108" s="106"/>
      <c r="FD108" s="118"/>
      <c r="FE108" s="106"/>
      <c r="FF108" s="106"/>
      <c r="FG108" s="106"/>
      <c r="FH108" s="106"/>
      <c r="FI108" s="106"/>
      <c r="FJ108" s="106"/>
      <c r="FK108" s="106"/>
      <c r="FL108" s="106"/>
      <c r="FM108" s="106"/>
      <c r="FN108" s="106"/>
      <c r="FO108" s="106"/>
      <c r="FP108" s="106"/>
      <c r="FQ108" s="106"/>
      <c r="FR108" s="106"/>
      <c r="FS108" s="106"/>
      <c r="FT108" s="106"/>
      <c r="FU108" s="106"/>
      <c r="FV108" s="106"/>
      <c r="FW108" s="106"/>
      <c r="FX108" s="106"/>
      <c r="FY108" s="106"/>
      <c r="FZ108" s="106"/>
      <c r="GA108" s="106"/>
      <c r="GB108" s="106"/>
      <c r="GC108" s="106"/>
      <c r="GD108" s="106"/>
      <c r="GE108" s="106"/>
      <c r="GF108" s="106"/>
      <c r="GG108" s="106"/>
      <c r="GH108" s="106"/>
      <c r="GI108" s="106"/>
      <c r="GJ108" s="106"/>
      <c r="GK108" s="106"/>
      <c r="GL108" s="106"/>
      <c r="GM108" s="106"/>
      <c r="GN108" s="106"/>
      <c r="GO108" s="106"/>
      <c r="GP108" s="106"/>
      <c r="GQ108" s="106"/>
      <c r="GR108" s="106"/>
      <c r="GS108" s="106"/>
      <c r="GT108" s="106"/>
      <c r="GU108" s="106"/>
      <c r="GV108" s="106"/>
      <c r="GW108" s="106"/>
      <c r="GX108" s="106"/>
      <c r="GY108" s="209"/>
      <c r="GZ108" s="209"/>
      <c r="HA108" s="106"/>
      <c r="HB108" s="106"/>
      <c r="HC108" s="106"/>
      <c r="HD108" s="106"/>
      <c r="HE108" s="106"/>
      <c r="HF108" s="106"/>
      <c r="HG108" s="106"/>
      <c r="HH108" s="106"/>
      <c r="HI108" s="106"/>
      <c r="HJ108" s="106"/>
      <c r="HK108" s="106"/>
      <c r="HL108" s="106"/>
      <c r="HM108" s="106"/>
      <c r="HN108" s="106"/>
      <c r="HO108" s="106"/>
      <c r="HP108" s="106"/>
      <c r="HQ108" s="106"/>
      <c r="HR108" s="106"/>
      <c r="HS108" s="106"/>
      <c r="HT108" s="106"/>
      <c r="HU108" s="106"/>
      <c r="HV108" s="106"/>
      <c r="HW108" s="106"/>
      <c r="HX108" s="106"/>
      <c r="HY108" s="106"/>
      <c r="HZ108" s="106"/>
      <c r="IA108" s="106"/>
      <c r="IB108" s="106"/>
      <c r="IC108" s="106"/>
      <c r="ID108" s="106"/>
      <c r="IE108" s="106"/>
      <c r="IF108" s="106"/>
      <c r="IG108" s="106"/>
      <c r="IH108" s="106"/>
      <c r="II108" s="106"/>
      <c r="IJ108" s="106"/>
      <c r="IK108" s="106"/>
      <c r="IL108" s="106"/>
      <c r="IM108" s="106"/>
      <c r="IN108" s="106"/>
      <c r="IO108" s="106"/>
      <c r="IP108" s="106"/>
      <c r="IQ108" s="106"/>
      <c r="IR108" s="209"/>
      <c r="IS108" s="106"/>
      <c r="IT108" s="209"/>
      <c r="IU108" s="209"/>
      <c r="IV108" s="209"/>
    </row>
    <row r="109" spans="1:256" s="84" customFormat="1" hidden="1" x14ac:dyDescent="0.25">
      <c r="A109" s="93"/>
      <c r="B109" s="145"/>
      <c r="C109" s="212"/>
      <c r="D109" s="204"/>
      <c r="E109" s="204"/>
      <c r="F109" s="204"/>
      <c r="G109" s="204"/>
      <c r="H109" s="204"/>
      <c r="I109" s="418"/>
      <c r="J109" s="204"/>
      <c r="K109" s="204"/>
      <c r="L109" s="204"/>
      <c r="M109" s="204"/>
      <c r="N109" s="204"/>
      <c r="O109" s="204"/>
      <c r="P109" s="204"/>
      <c r="Q109" s="204"/>
      <c r="R109" s="210"/>
      <c r="S109" s="211"/>
      <c r="T109" s="127"/>
      <c r="U109" s="127"/>
      <c r="V109" s="207"/>
      <c r="W109" s="109"/>
      <c r="X109" s="170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75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71"/>
      <c r="FC109" s="109"/>
      <c r="FD109" s="121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09"/>
      <c r="GV109" s="109"/>
      <c r="GW109" s="109"/>
      <c r="GX109" s="109"/>
      <c r="HA109" s="109"/>
      <c r="HB109" s="109"/>
      <c r="HC109" s="109"/>
      <c r="HD109" s="109"/>
      <c r="HE109" s="109"/>
      <c r="HF109" s="109"/>
      <c r="HG109" s="109"/>
      <c r="HH109" s="109"/>
      <c r="HI109" s="109"/>
      <c r="HJ109" s="109"/>
      <c r="HK109" s="109"/>
      <c r="HL109" s="109"/>
      <c r="HM109" s="109"/>
      <c r="HN109" s="109"/>
      <c r="HO109" s="109"/>
      <c r="HP109" s="109"/>
      <c r="HQ109" s="109"/>
      <c r="HR109" s="109"/>
      <c r="HS109" s="109"/>
      <c r="HT109" s="109"/>
      <c r="HU109" s="109"/>
      <c r="HV109" s="109"/>
      <c r="HW109" s="109"/>
      <c r="HX109" s="109"/>
      <c r="HY109" s="109"/>
      <c r="HZ109" s="109"/>
      <c r="IA109" s="109"/>
      <c r="IB109" s="109"/>
      <c r="IC109" s="109"/>
      <c r="ID109" s="109"/>
      <c r="IE109" s="109"/>
      <c r="IF109" s="109"/>
      <c r="IG109" s="109"/>
      <c r="IH109" s="109"/>
      <c r="II109" s="109"/>
      <c r="IJ109" s="109"/>
      <c r="IK109" s="109"/>
      <c r="IL109" s="109"/>
      <c r="IM109" s="109"/>
      <c r="IN109" s="109"/>
      <c r="IO109" s="109"/>
      <c r="IP109" s="109"/>
      <c r="IQ109" s="109"/>
      <c r="IS109" s="109"/>
    </row>
    <row r="110" spans="1:256" s="84" customFormat="1" hidden="1" x14ac:dyDescent="0.25">
      <c r="A110" s="93"/>
      <c r="B110" s="145"/>
      <c r="C110" s="212"/>
      <c r="D110" s="204"/>
      <c r="E110" s="204"/>
      <c r="F110" s="204"/>
      <c r="G110" s="204"/>
      <c r="H110" s="204"/>
      <c r="I110" s="418"/>
      <c r="J110" s="204"/>
      <c r="K110" s="204"/>
      <c r="L110" s="204"/>
      <c r="M110" s="204"/>
      <c r="N110" s="204"/>
      <c r="O110" s="204"/>
      <c r="P110" s="204"/>
      <c r="Q110" s="204"/>
      <c r="R110" s="210"/>
      <c r="S110" s="211"/>
      <c r="T110" s="127"/>
      <c r="U110" s="127"/>
      <c r="V110" s="207"/>
      <c r="X110" s="170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75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71"/>
      <c r="FC110" s="109"/>
      <c r="FD110" s="121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S110" s="109"/>
      <c r="FT110" s="109"/>
      <c r="FU110" s="109"/>
      <c r="FV110" s="109"/>
      <c r="FW110" s="109"/>
      <c r="FX110" s="109"/>
      <c r="FY110" s="109"/>
      <c r="FZ110" s="109"/>
      <c r="GA110" s="109"/>
      <c r="GB110" s="109"/>
      <c r="GC110" s="109"/>
      <c r="GD110" s="109"/>
      <c r="GE110" s="109"/>
      <c r="GF110" s="109"/>
      <c r="GG110" s="109"/>
      <c r="GH110" s="109"/>
      <c r="GI110" s="109"/>
      <c r="GJ110" s="109"/>
      <c r="GK110" s="109"/>
      <c r="GL110" s="109"/>
      <c r="GM110" s="109"/>
      <c r="GN110" s="109"/>
      <c r="GO110" s="109"/>
      <c r="GP110" s="109"/>
      <c r="GQ110" s="109"/>
      <c r="GR110" s="109"/>
      <c r="GS110" s="109"/>
      <c r="GT110" s="109"/>
      <c r="GU110" s="109"/>
      <c r="GV110" s="109"/>
      <c r="GW110" s="109"/>
      <c r="GX110" s="109"/>
      <c r="HA110" s="109"/>
      <c r="HB110" s="109"/>
      <c r="HC110" s="109"/>
      <c r="HD110" s="109"/>
      <c r="HE110" s="109"/>
      <c r="HF110" s="109"/>
      <c r="HG110" s="109"/>
      <c r="HH110" s="109"/>
      <c r="HI110" s="109"/>
      <c r="HJ110" s="109"/>
      <c r="HK110" s="109"/>
      <c r="HL110" s="109"/>
      <c r="HM110" s="109"/>
      <c r="HN110" s="109"/>
      <c r="HO110" s="109"/>
      <c r="HP110" s="109"/>
      <c r="HQ110" s="109"/>
      <c r="HR110" s="109"/>
      <c r="HS110" s="109"/>
      <c r="HT110" s="109"/>
      <c r="HU110" s="109"/>
      <c r="HV110" s="109"/>
      <c r="HW110" s="109"/>
      <c r="HX110" s="109"/>
      <c r="HY110" s="109"/>
      <c r="HZ110" s="109"/>
      <c r="IA110" s="109"/>
      <c r="IB110" s="109"/>
      <c r="IC110" s="109"/>
      <c r="ID110" s="109"/>
      <c r="IE110" s="109"/>
      <c r="IF110" s="109"/>
      <c r="IG110" s="109"/>
      <c r="IH110" s="109"/>
      <c r="II110" s="109"/>
      <c r="IJ110" s="109"/>
      <c r="IK110" s="109"/>
      <c r="IL110" s="109"/>
      <c r="IM110" s="109"/>
      <c r="IN110" s="109"/>
      <c r="IO110" s="109"/>
      <c r="IP110" s="109"/>
      <c r="IQ110" s="109"/>
      <c r="IS110" s="109"/>
    </row>
    <row r="111" spans="1:256" hidden="1" x14ac:dyDescent="0.25">
      <c r="A111" s="105"/>
      <c r="B111" s="179"/>
      <c r="C111" s="212"/>
      <c r="D111" s="204"/>
      <c r="E111" s="204"/>
      <c r="F111" s="204"/>
      <c r="G111" s="204"/>
      <c r="H111" s="204"/>
      <c r="I111" s="418"/>
      <c r="J111" s="204"/>
      <c r="K111" s="204"/>
      <c r="L111" s="204"/>
      <c r="M111" s="204"/>
      <c r="N111" s="204"/>
      <c r="O111" s="204"/>
      <c r="P111" s="204"/>
      <c r="Q111" s="204"/>
      <c r="R111" s="210"/>
      <c r="S111" s="211"/>
      <c r="T111" s="127"/>
      <c r="U111" s="127"/>
      <c r="V111" s="207"/>
      <c r="W111" s="106"/>
      <c r="X111" s="170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19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06"/>
      <c r="EF111" s="106"/>
      <c r="EG111" s="106"/>
      <c r="EH111" s="106"/>
      <c r="EI111" s="106"/>
      <c r="EJ111" s="106"/>
      <c r="EK111" s="106"/>
      <c r="EL111" s="106"/>
      <c r="EM111" s="106"/>
      <c r="EN111" s="106"/>
      <c r="EO111" s="106"/>
      <c r="EP111" s="106"/>
      <c r="EQ111" s="106"/>
      <c r="ER111" s="106"/>
      <c r="ES111" s="106"/>
      <c r="ET111" s="106"/>
      <c r="EU111" s="106"/>
      <c r="EV111" s="106"/>
      <c r="EW111" s="106"/>
      <c r="EX111" s="106"/>
      <c r="EY111" s="106"/>
      <c r="EZ111" s="106"/>
      <c r="FA111" s="106"/>
      <c r="FB111" s="208"/>
      <c r="FC111" s="106"/>
      <c r="FD111" s="118"/>
      <c r="FE111" s="106"/>
      <c r="FF111" s="106"/>
      <c r="FG111" s="106"/>
      <c r="FH111" s="106"/>
      <c r="FI111" s="106"/>
      <c r="FJ111" s="106"/>
      <c r="FK111" s="106"/>
      <c r="FL111" s="106"/>
      <c r="FM111" s="106"/>
      <c r="FN111" s="106"/>
      <c r="FO111" s="106"/>
      <c r="FP111" s="106"/>
      <c r="FQ111" s="106"/>
      <c r="FR111" s="106"/>
      <c r="FS111" s="106"/>
      <c r="FT111" s="106"/>
      <c r="FU111" s="106"/>
      <c r="FV111" s="106"/>
      <c r="FW111" s="106"/>
      <c r="FX111" s="106"/>
      <c r="FY111" s="106"/>
      <c r="FZ111" s="106"/>
      <c r="GA111" s="106"/>
      <c r="GB111" s="106"/>
      <c r="GC111" s="106"/>
      <c r="GD111" s="106"/>
      <c r="GE111" s="106"/>
      <c r="GF111" s="106"/>
      <c r="GG111" s="106"/>
      <c r="GH111" s="106"/>
      <c r="GI111" s="106"/>
      <c r="GJ111" s="106"/>
      <c r="GK111" s="106"/>
      <c r="GL111" s="106"/>
      <c r="GM111" s="106"/>
      <c r="GN111" s="106"/>
      <c r="GO111" s="106"/>
      <c r="GP111" s="106"/>
      <c r="GQ111" s="106"/>
      <c r="GR111" s="106"/>
      <c r="GS111" s="106"/>
      <c r="GT111" s="106"/>
      <c r="GU111" s="106"/>
      <c r="GV111" s="106"/>
      <c r="GW111" s="106"/>
      <c r="GX111" s="106"/>
      <c r="GY111" s="209"/>
      <c r="GZ111" s="209"/>
      <c r="HA111" s="106"/>
      <c r="HB111" s="106"/>
      <c r="HC111" s="106"/>
      <c r="HD111" s="106"/>
      <c r="HE111" s="106"/>
      <c r="HF111" s="106"/>
      <c r="HG111" s="106"/>
      <c r="HH111" s="106"/>
      <c r="HI111" s="106"/>
      <c r="HJ111" s="106"/>
      <c r="HK111" s="106"/>
      <c r="HL111" s="106"/>
      <c r="HM111" s="106"/>
      <c r="HN111" s="106"/>
      <c r="HO111" s="106"/>
      <c r="HP111" s="106"/>
      <c r="HQ111" s="106"/>
      <c r="HR111" s="106"/>
      <c r="HS111" s="106"/>
      <c r="HT111" s="106"/>
      <c r="HU111" s="106"/>
      <c r="HV111" s="106"/>
      <c r="HW111" s="106"/>
      <c r="HX111" s="106"/>
      <c r="HY111" s="106"/>
      <c r="HZ111" s="106"/>
      <c r="IA111" s="106"/>
      <c r="IB111" s="106"/>
      <c r="IC111" s="106"/>
      <c r="ID111" s="106"/>
      <c r="IE111" s="106"/>
      <c r="IF111" s="106"/>
      <c r="IG111" s="106"/>
      <c r="IH111" s="106"/>
      <c r="II111" s="106"/>
      <c r="IJ111" s="106"/>
      <c r="IK111" s="106"/>
      <c r="IL111" s="106"/>
      <c r="IM111" s="106"/>
      <c r="IN111" s="106"/>
      <c r="IO111" s="106"/>
      <c r="IP111" s="106"/>
      <c r="IQ111" s="106"/>
      <c r="IR111" s="209"/>
      <c r="IS111" s="106"/>
      <c r="IT111" s="209"/>
      <c r="IU111" s="209"/>
      <c r="IV111" s="209"/>
    </row>
    <row r="112" spans="1:256" hidden="1" x14ac:dyDescent="0.25">
      <c r="A112" s="105"/>
      <c r="B112" s="179"/>
      <c r="C112" s="212"/>
      <c r="D112" s="204"/>
      <c r="E112" s="204"/>
      <c r="F112" s="204"/>
      <c r="G112" s="204"/>
      <c r="H112" s="204"/>
      <c r="I112" s="418"/>
      <c r="J112" s="204"/>
      <c r="K112" s="204"/>
      <c r="L112" s="204"/>
      <c r="M112" s="204"/>
      <c r="N112" s="204"/>
      <c r="O112" s="204"/>
      <c r="P112" s="204"/>
      <c r="Q112" s="204"/>
      <c r="R112" s="210"/>
      <c r="S112" s="211"/>
      <c r="T112" s="127"/>
      <c r="U112" s="127"/>
      <c r="V112" s="207"/>
      <c r="W112" s="109"/>
      <c r="X112" s="170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9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6"/>
      <c r="EF112" s="106"/>
      <c r="EG112" s="106"/>
      <c r="EH112" s="106"/>
      <c r="EI112" s="106"/>
      <c r="EJ112" s="106"/>
      <c r="EK112" s="106"/>
      <c r="EL112" s="106"/>
      <c r="EM112" s="106"/>
      <c r="EN112" s="106"/>
      <c r="EO112" s="106"/>
      <c r="EP112" s="106"/>
      <c r="EQ112" s="106"/>
      <c r="ER112" s="106"/>
      <c r="ES112" s="106"/>
      <c r="ET112" s="106"/>
      <c r="EU112" s="106"/>
      <c r="EV112" s="106"/>
      <c r="EW112" s="106"/>
      <c r="EX112" s="106"/>
      <c r="EY112" s="106"/>
      <c r="EZ112" s="106"/>
      <c r="FA112" s="106"/>
      <c r="FB112" s="208"/>
      <c r="FC112" s="106"/>
      <c r="FD112" s="118"/>
      <c r="FE112" s="106"/>
      <c r="FF112" s="106"/>
      <c r="FG112" s="106"/>
      <c r="FH112" s="106"/>
      <c r="FI112" s="106"/>
      <c r="FJ112" s="106"/>
      <c r="FK112" s="106"/>
      <c r="FL112" s="106"/>
      <c r="FM112" s="106"/>
      <c r="FN112" s="106"/>
      <c r="FO112" s="106"/>
      <c r="FP112" s="106"/>
      <c r="FQ112" s="106"/>
      <c r="FR112" s="106"/>
      <c r="FS112" s="106"/>
      <c r="FT112" s="106"/>
      <c r="FU112" s="106"/>
      <c r="FV112" s="106"/>
      <c r="FW112" s="106"/>
      <c r="FX112" s="106"/>
      <c r="FY112" s="106"/>
      <c r="FZ112" s="106"/>
      <c r="GA112" s="106"/>
      <c r="GB112" s="106"/>
      <c r="GC112" s="106"/>
      <c r="GD112" s="106"/>
      <c r="GE112" s="106"/>
      <c r="GF112" s="106"/>
      <c r="GG112" s="106"/>
      <c r="GH112" s="106"/>
      <c r="GI112" s="106"/>
      <c r="GJ112" s="106"/>
      <c r="GK112" s="106"/>
      <c r="GL112" s="106"/>
      <c r="GM112" s="106"/>
      <c r="GN112" s="106"/>
      <c r="GO112" s="106"/>
      <c r="GP112" s="106"/>
      <c r="GQ112" s="106"/>
      <c r="GR112" s="106"/>
      <c r="GS112" s="106"/>
      <c r="GT112" s="106"/>
      <c r="GU112" s="106"/>
      <c r="GV112" s="106"/>
      <c r="GW112" s="106"/>
      <c r="GX112" s="106"/>
      <c r="GY112" s="209"/>
      <c r="GZ112" s="209"/>
      <c r="HA112" s="106"/>
      <c r="HB112" s="106"/>
      <c r="HC112" s="106"/>
      <c r="HD112" s="106"/>
      <c r="HE112" s="106"/>
      <c r="HF112" s="106"/>
      <c r="HG112" s="106"/>
      <c r="HH112" s="106"/>
      <c r="HI112" s="106"/>
      <c r="HJ112" s="106"/>
      <c r="HK112" s="106"/>
      <c r="HL112" s="106"/>
      <c r="HM112" s="106"/>
      <c r="HN112" s="106"/>
      <c r="HO112" s="106"/>
      <c r="HP112" s="106"/>
      <c r="HQ112" s="106"/>
      <c r="HR112" s="106"/>
      <c r="HS112" s="106"/>
      <c r="HT112" s="106"/>
      <c r="HU112" s="106"/>
      <c r="HV112" s="106"/>
      <c r="HW112" s="106"/>
      <c r="HX112" s="106"/>
      <c r="HY112" s="106"/>
      <c r="HZ112" s="106"/>
      <c r="IA112" s="106"/>
      <c r="IB112" s="106"/>
      <c r="IC112" s="106"/>
      <c r="ID112" s="106"/>
      <c r="IE112" s="106"/>
      <c r="IF112" s="106"/>
      <c r="IG112" s="106"/>
      <c r="IH112" s="106"/>
      <c r="II112" s="106"/>
      <c r="IJ112" s="106"/>
      <c r="IK112" s="106"/>
      <c r="IL112" s="106"/>
      <c r="IM112" s="106"/>
      <c r="IN112" s="106"/>
      <c r="IO112" s="106"/>
      <c r="IP112" s="106"/>
      <c r="IQ112" s="106"/>
      <c r="IR112" s="209"/>
      <c r="IS112" s="106"/>
      <c r="IT112" s="209"/>
      <c r="IU112" s="209"/>
      <c r="IV112" s="209"/>
    </row>
    <row r="113" spans="1:256" ht="14.4" hidden="1" x14ac:dyDescent="0.3">
      <c r="A113" s="93"/>
      <c r="B113" s="145"/>
      <c r="C113" s="212"/>
      <c r="D113" s="204"/>
      <c r="E113" s="204"/>
      <c r="F113" s="204"/>
      <c r="G113" s="204"/>
      <c r="H113" s="204"/>
      <c r="I113" s="418"/>
      <c r="J113" s="204"/>
      <c r="K113" s="204"/>
      <c r="L113" s="204"/>
      <c r="M113" s="204"/>
      <c r="N113" s="204"/>
      <c r="O113" s="204"/>
      <c r="P113" s="204"/>
      <c r="Q113" s="204"/>
      <c r="R113" s="210"/>
      <c r="S113" s="211"/>
      <c r="T113" s="127"/>
      <c r="U113" s="127"/>
      <c r="V113" s="207"/>
      <c r="W113" s="106"/>
      <c r="X113" s="170"/>
      <c r="Y113" s="106"/>
      <c r="Z113" s="106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  <c r="AR113" s="189"/>
      <c r="AS113" s="189"/>
      <c r="AT113" s="189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189"/>
      <c r="BF113" s="189"/>
      <c r="BG113" s="189"/>
      <c r="BH113" s="189"/>
      <c r="BI113" s="189"/>
      <c r="BJ113" s="189"/>
      <c r="BK113" s="189"/>
      <c r="BL113" s="189"/>
      <c r="BM113" s="189"/>
      <c r="BN113" s="189"/>
      <c r="BO113" s="189"/>
      <c r="BP113" s="189"/>
      <c r="BQ113" s="189"/>
      <c r="BR113" s="189"/>
      <c r="BS113" s="189"/>
      <c r="BT113" s="189"/>
      <c r="BU113" s="189"/>
      <c r="BV113" s="187"/>
      <c r="BW113" s="187"/>
      <c r="BX113" s="187"/>
      <c r="BY113" s="187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9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06"/>
      <c r="EG113" s="106"/>
      <c r="EH113" s="106"/>
      <c r="EI113" s="106"/>
      <c r="EJ113" s="106"/>
      <c r="EK113" s="106"/>
      <c r="EL113" s="106"/>
      <c r="EM113" s="106"/>
      <c r="EN113" s="106"/>
      <c r="EO113" s="106"/>
      <c r="EP113" s="106"/>
      <c r="EQ113" s="106"/>
      <c r="ER113" s="106"/>
      <c r="ES113" s="106"/>
      <c r="ET113" s="106"/>
      <c r="EU113" s="106"/>
      <c r="EV113" s="106"/>
      <c r="EW113" s="106"/>
      <c r="EX113" s="106"/>
      <c r="EY113" s="106"/>
      <c r="EZ113" s="106"/>
      <c r="FA113" s="106"/>
      <c r="FB113" s="208"/>
      <c r="FC113" s="106"/>
      <c r="FD113" s="118"/>
      <c r="FE113" s="106"/>
      <c r="FF113" s="106"/>
      <c r="FG113" s="106"/>
      <c r="FH113" s="106"/>
      <c r="FI113" s="106"/>
      <c r="FJ113" s="106"/>
      <c r="FK113" s="106"/>
      <c r="FL113" s="106"/>
      <c r="FM113" s="106"/>
      <c r="FN113" s="106"/>
      <c r="FO113" s="106"/>
      <c r="FP113" s="106"/>
      <c r="FQ113" s="106"/>
      <c r="FR113" s="106"/>
      <c r="FS113" s="106"/>
      <c r="FT113" s="106"/>
      <c r="FU113" s="106"/>
      <c r="FV113" s="106"/>
      <c r="FW113" s="106"/>
      <c r="FX113" s="106"/>
      <c r="FY113" s="106"/>
      <c r="FZ113" s="106"/>
      <c r="GA113" s="106"/>
      <c r="GB113" s="106"/>
      <c r="GC113" s="106"/>
      <c r="GD113" s="106"/>
      <c r="GE113" s="106"/>
      <c r="GF113" s="106"/>
      <c r="GG113" s="106"/>
      <c r="GH113" s="106"/>
      <c r="GI113" s="106"/>
      <c r="GJ113" s="106"/>
      <c r="GK113" s="106"/>
      <c r="GL113" s="106"/>
      <c r="GM113" s="106"/>
      <c r="GN113" s="106"/>
      <c r="GO113" s="106"/>
      <c r="GP113" s="106"/>
      <c r="GQ113" s="106"/>
      <c r="GR113" s="106"/>
      <c r="GS113" s="106"/>
      <c r="GT113" s="106"/>
      <c r="GU113" s="106"/>
      <c r="GV113" s="106"/>
      <c r="GW113" s="106"/>
      <c r="GX113" s="106"/>
      <c r="GY113" s="209"/>
      <c r="GZ113" s="209"/>
      <c r="HA113" s="106"/>
      <c r="HB113" s="106"/>
      <c r="HC113" s="106"/>
      <c r="HD113" s="106"/>
      <c r="HE113" s="106"/>
      <c r="HF113" s="106"/>
      <c r="HG113" s="106"/>
      <c r="HH113" s="106"/>
      <c r="HI113" s="106"/>
      <c r="HJ113" s="106"/>
      <c r="HK113" s="106"/>
      <c r="HL113" s="106"/>
      <c r="HM113" s="106"/>
      <c r="HN113" s="106"/>
      <c r="HO113" s="106"/>
      <c r="HP113" s="106"/>
      <c r="HQ113" s="106"/>
      <c r="HR113" s="106"/>
      <c r="HS113" s="106"/>
      <c r="HT113" s="106"/>
      <c r="HU113" s="106"/>
      <c r="HV113" s="106"/>
      <c r="HW113" s="106"/>
      <c r="HX113" s="106"/>
      <c r="HY113" s="106"/>
      <c r="HZ113" s="106"/>
      <c r="IA113" s="106"/>
      <c r="IB113" s="106"/>
      <c r="IC113" s="106"/>
      <c r="ID113" s="106"/>
      <c r="IE113" s="106"/>
      <c r="IF113" s="106"/>
      <c r="IG113" s="106"/>
      <c r="IH113" s="106"/>
      <c r="II113" s="106"/>
      <c r="IJ113" s="106"/>
      <c r="IK113" s="106"/>
      <c r="IL113" s="106"/>
      <c r="IM113" s="106"/>
      <c r="IN113" s="106"/>
      <c r="IO113" s="106"/>
      <c r="IP113" s="106"/>
      <c r="IQ113" s="106"/>
      <c r="IR113" s="209"/>
      <c r="IS113" s="106"/>
      <c r="IT113" s="209"/>
      <c r="IU113" s="209"/>
      <c r="IV113" s="209"/>
    </row>
    <row r="114" spans="1:256" ht="14.4" hidden="1" x14ac:dyDescent="0.3">
      <c r="A114" s="93"/>
      <c r="B114" s="145"/>
      <c r="C114" s="212"/>
      <c r="D114" s="204"/>
      <c r="E114" s="204"/>
      <c r="F114" s="204"/>
      <c r="G114" s="204"/>
      <c r="H114" s="204"/>
      <c r="I114" s="418"/>
      <c r="J114" s="204"/>
      <c r="K114" s="204"/>
      <c r="L114" s="204"/>
      <c r="M114" s="204"/>
      <c r="N114" s="204"/>
      <c r="O114" s="204"/>
      <c r="P114" s="204"/>
      <c r="Q114" s="204"/>
      <c r="R114" s="210"/>
      <c r="S114" s="211"/>
      <c r="T114" s="127"/>
      <c r="U114" s="127"/>
      <c r="V114" s="207"/>
      <c r="W114" s="106"/>
      <c r="X114" s="170"/>
      <c r="Y114" s="106"/>
      <c r="Z114" s="106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89"/>
      <c r="AZ114" s="189"/>
      <c r="BA114" s="189"/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/>
      <c r="BS114" s="189"/>
      <c r="BT114" s="189"/>
      <c r="BU114" s="189"/>
      <c r="BV114" s="187"/>
      <c r="BW114" s="187"/>
      <c r="BX114" s="187"/>
      <c r="BY114" s="187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9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06"/>
      <c r="EE114" s="106"/>
      <c r="EF114" s="106"/>
      <c r="EG114" s="106"/>
      <c r="EH114" s="106"/>
      <c r="EI114" s="106"/>
      <c r="EJ114" s="106"/>
      <c r="EK114" s="106"/>
      <c r="EL114" s="106"/>
      <c r="EM114" s="106"/>
      <c r="EN114" s="106"/>
      <c r="EO114" s="106"/>
      <c r="EP114" s="106"/>
      <c r="EQ114" s="106"/>
      <c r="ER114" s="106"/>
      <c r="ES114" s="106"/>
      <c r="ET114" s="106"/>
      <c r="EU114" s="106"/>
      <c r="EV114" s="106"/>
      <c r="EW114" s="106"/>
      <c r="EX114" s="106"/>
      <c r="EY114" s="106"/>
      <c r="EZ114" s="106"/>
      <c r="FA114" s="106"/>
      <c r="FB114" s="208"/>
      <c r="FC114" s="106"/>
      <c r="FD114" s="118"/>
      <c r="FE114" s="106"/>
      <c r="FF114" s="106"/>
      <c r="FG114" s="106"/>
      <c r="FH114" s="106"/>
      <c r="FI114" s="106"/>
      <c r="FJ114" s="106"/>
      <c r="FK114" s="106"/>
      <c r="FL114" s="106"/>
      <c r="FM114" s="106"/>
      <c r="FN114" s="106"/>
      <c r="FO114" s="106"/>
      <c r="FP114" s="106"/>
      <c r="FQ114" s="106"/>
      <c r="FR114" s="106"/>
      <c r="FS114" s="106"/>
      <c r="FT114" s="106"/>
      <c r="FU114" s="106"/>
      <c r="FV114" s="106"/>
      <c r="FW114" s="106"/>
      <c r="FX114" s="106"/>
      <c r="FY114" s="106"/>
      <c r="FZ114" s="106"/>
      <c r="GA114" s="106"/>
      <c r="GB114" s="106"/>
      <c r="GC114" s="106"/>
      <c r="GD114" s="106"/>
      <c r="GE114" s="106"/>
      <c r="GF114" s="106"/>
      <c r="GG114" s="106"/>
      <c r="GH114" s="106"/>
      <c r="GI114" s="106"/>
      <c r="GJ114" s="106"/>
      <c r="GK114" s="106"/>
      <c r="GL114" s="106"/>
      <c r="GM114" s="106"/>
      <c r="GN114" s="106"/>
      <c r="GO114" s="106"/>
      <c r="GP114" s="106"/>
      <c r="GQ114" s="106"/>
      <c r="GR114" s="106"/>
      <c r="GS114" s="106"/>
      <c r="GT114" s="106"/>
      <c r="GU114" s="106"/>
      <c r="GV114" s="106"/>
      <c r="GW114" s="106"/>
      <c r="GX114" s="106"/>
      <c r="GY114" s="209"/>
      <c r="GZ114" s="209"/>
      <c r="HA114" s="106"/>
      <c r="HB114" s="106"/>
      <c r="HC114" s="106"/>
      <c r="HD114" s="106"/>
      <c r="HE114" s="106"/>
      <c r="HF114" s="106"/>
      <c r="HG114" s="106"/>
      <c r="HH114" s="106"/>
      <c r="HI114" s="106"/>
      <c r="HJ114" s="106"/>
      <c r="HK114" s="106"/>
      <c r="HL114" s="106"/>
      <c r="HM114" s="106"/>
      <c r="HN114" s="106"/>
      <c r="HO114" s="106"/>
      <c r="HP114" s="106"/>
      <c r="HQ114" s="106"/>
      <c r="HR114" s="106"/>
      <c r="HS114" s="106"/>
      <c r="HT114" s="106"/>
      <c r="HU114" s="106"/>
      <c r="HV114" s="106"/>
      <c r="HW114" s="106"/>
      <c r="HX114" s="106"/>
      <c r="HY114" s="106"/>
      <c r="HZ114" s="106"/>
      <c r="IA114" s="106"/>
      <c r="IB114" s="106"/>
      <c r="IC114" s="106"/>
      <c r="ID114" s="106"/>
      <c r="IE114" s="106"/>
      <c r="IF114" s="106"/>
      <c r="IG114" s="106"/>
      <c r="IH114" s="106"/>
      <c r="II114" s="106"/>
      <c r="IJ114" s="106"/>
      <c r="IK114" s="106"/>
      <c r="IL114" s="106"/>
      <c r="IM114" s="106"/>
      <c r="IN114" s="106"/>
      <c r="IO114" s="106"/>
      <c r="IP114" s="106"/>
      <c r="IQ114" s="106"/>
      <c r="IR114" s="209"/>
      <c r="IS114" s="106"/>
      <c r="IT114" s="209"/>
      <c r="IU114" s="209"/>
      <c r="IV114" s="209"/>
    </row>
    <row r="115" spans="1:256" s="76" customFormat="1" ht="15" hidden="1" customHeight="1" x14ac:dyDescent="0.3">
      <c r="A115" s="105"/>
      <c r="B115" s="179"/>
      <c r="C115" s="212"/>
      <c r="D115" s="204"/>
      <c r="E115" s="204"/>
      <c r="F115" s="204"/>
      <c r="G115" s="204"/>
      <c r="H115" s="204"/>
      <c r="I115" s="418"/>
      <c r="J115" s="204"/>
      <c r="K115" s="204"/>
      <c r="L115" s="204"/>
      <c r="M115" s="204"/>
      <c r="N115" s="204"/>
      <c r="O115" s="204"/>
      <c r="P115" s="204"/>
      <c r="Q115" s="204"/>
      <c r="R115" s="210"/>
      <c r="S115" s="211"/>
      <c r="T115" s="127"/>
      <c r="U115" s="127"/>
      <c r="V115" s="207"/>
      <c r="W115" s="106"/>
      <c r="X115" s="170"/>
      <c r="Y115" s="106"/>
      <c r="Z115" s="106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1"/>
      <c r="AX115" s="192"/>
      <c r="AY115" s="191"/>
      <c r="AZ115" s="195"/>
      <c r="BA115" s="195"/>
      <c r="BB115" s="191"/>
      <c r="BC115" s="191"/>
      <c r="BD115" s="191"/>
      <c r="BE115" s="191"/>
      <c r="BF115" s="191"/>
      <c r="BG115" s="191"/>
      <c r="BH115" s="191"/>
      <c r="BI115" s="190"/>
      <c r="BJ115" s="190"/>
      <c r="BK115" s="194"/>
      <c r="BL115" s="194"/>
      <c r="BM115" s="194"/>
      <c r="BN115" s="192"/>
      <c r="BO115" s="190"/>
      <c r="BP115" s="190"/>
      <c r="BQ115" s="190"/>
      <c r="BR115" s="190"/>
      <c r="BS115" s="190"/>
      <c r="BT115" s="193"/>
      <c r="BU115" s="191"/>
      <c r="BV115" s="187"/>
      <c r="BW115" s="187"/>
      <c r="BX115" s="187"/>
      <c r="BY115" s="187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06"/>
      <c r="EE115" s="106"/>
      <c r="EF115" s="106"/>
      <c r="EG115" s="106"/>
      <c r="EH115" s="106"/>
      <c r="EI115" s="106"/>
      <c r="EJ115" s="106"/>
      <c r="EK115" s="106"/>
      <c r="EL115" s="106"/>
      <c r="EM115" s="106"/>
      <c r="EN115" s="106"/>
      <c r="EO115" s="106"/>
      <c r="EP115" s="106"/>
      <c r="EQ115" s="106"/>
      <c r="ER115" s="106"/>
      <c r="ES115" s="106"/>
      <c r="ET115" s="106"/>
      <c r="EU115" s="106"/>
      <c r="EV115" s="106"/>
      <c r="EW115" s="106"/>
      <c r="EX115" s="106"/>
      <c r="EY115" s="106"/>
      <c r="EZ115" s="106"/>
      <c r="FA115" s="106"/>
      <c r="FB115" s="208"/>
      <c r="FC115" s="106"/>
      <c r="FD115" s="118"/>
      <c r="FE115" s="106"/>
      <c r="FF115" s="106"/>
      <c r="FG115" s="106"/>
      <c r="FH115" s="106"/>
      <c r="FI115" s="106"/>
      <c r="FJ115" s="106"/>
      <c r="FK115" s="106"/>
      <c r="FL115" s="106"/>
      <c r="FM115" s="106"/>
      <c r="FN115" s="106"/>
      <c r="FO115" s="106"/>
      <c r="FP115" s="106"/>
      <c r="FQ115" s="106"/>
      <c r="FR115" s="106"/>
      <c r="FS115" s="106"/>
      <c r="FT115" s="106"/>
      <c r="FU115" s="106"/>
      <c r="FV115" s="106"/>
      <c r="FW115" s="106"/>
      <c r="FX115" s="106"/>
      <c r="FY115" s="106"/>
      <c r="FZ115" s="106"/>
      <c r="GA115" s="106"/>
      <c r="GB115" s="106"/>
      <c r="GC115" s="106"/>
      <c r="GD115" s="106"/>
      <c r="GE115" s="106"/>
      <c r="GF115" s="106"/>
      <c r="GG115" s="106"/>
      <c r="GH115" s="106"/>
      <c r="GI115" s="106"/>
      <c r="GJ115" s="106"/>
      <c r="GK115" s="106"/>
      <c r="GL115" s="106"/>
      <c r="GM115" s="106"/>
      <c r="GN115" s="106"/>
      <c r="GO115" s="106"/>
      <c r="GP115" s="106"/>
      <c r="GQ115" s="106"/>
      <c r="GR115" s="106"/>
      <c r="GS115" s="106"/>
      <c r="GT115" s="106"/>
      <c r="GU115" s="106"/>
      <c r="GV115" s="106"/>
      <c r="GW115" s="106"/>
      <c r="GX115" s="106"/>
      <c r="GY115" s="106"/>
      <c r="GZ115" s="106"/>
      <c r="HA115" s="106"/>
      <c r="HB115" s="106"/>
      <c r="HC115" s="106"/>
      <c r="HD115" s="106"/>
      <c r="HE115" s="106"/>
      <c r="HF115" s="106"/>
      <c r="HG115" s="106"/>
      <c r="HH115" s="106"/>
      <c r="HI115" s="106"/>
      <c r="HJ115" s="106"/>
      <c r="HK115" s="106"/>
      <c r="HL115" s="106"/>
      <c r="HM115" s="106"/>
      <c r="HN115" s="106"/>
      <c r="HO115" s="106"/>
      <c r="HP115" s="106"/>
      <c r="HQ115" s="106"/>
      <c r="HR115" s="106"/>
      <c r="HS115" s="106"/>
      <c r="HT115" s="106"/>
      <c r="HU115" s="106"/>
      <c r="HV115" s="106"/>
      <c r="HW115" s="106"/>
      <c r="HX115" s="106"/>
      <c r="HY115" s="106"/>
      <c r="HZ115" s="106"/>
      <c r="IA115" s="106"/>
      <c r="IB115" s="106"/>
      <c r="IC115" s="106"/>
      <c r="ID115" s="106"/>
      <c r="IE115" s="106"/>
      <c r="IF115" s="106"/>
      <c r="IG115" s="106"/>
      <c r="IH115" s="106"/>
      <c r="II115" s="106"/>
      <c r="IJ115" s="106"/>
      <c r="IK115" s="106"/>
      <c r="IL115" s="106"/>
      <c r="IM115" s="106"/>
      <c r="IN115" s="106"/>
      <c r="IO115" s="106"/>
      <c r="IP115" s="106"/>
      <c r="IQ115" s="106"/>
      <c r="IR115" s="106"/>
      <c r="IS115" s="106"/>
      <c r="IT115" s="106"/>
      <c r="IU115" s="106"/>
      <c r="IV115" s="106"/>
    </row>
    <row r="116" spans="1:256" s="76" customFormat="1" ht="15" hidden="1" customHeight="1" x14ac:dyDescent="0.3">
      <c r="A116" s="105"/>
      <c r="B116" s="179"/>
      <c r="C116" s="212"/>
      <c r="D116" s="204"/>
      <c r="E116" s="204"/>
      <c r="F116" s="204"/>
      <c r="G116" s="204"/>
      <c r="H116" s="204"/>
      <c r="I116" s="418"/>
      <c r="J116" s="204"/>
      <c r="K116" s="204"/>
      <c r="L116" s="204"/>
      <c r="M116" s="204"/>
      <c r="N116" s="204"/>
      <c r="O116" s="204"/>
      <c r="P116" s="204"/>
      <c r="Q116" s="204"/>
      <c r="R116" s="210"/>
      <c r="S116" s="211"/>
      <c r="T116" s="127"/>
      <c r="U116" s="127"/>
      <c r="V116" s="207"/>
      <c r="W116" s="109"/>
      <c r="X116" s="170"/>
      <c r="Y116" s="106"/>
      <c r="Z116" s="106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1"/>
      <c r="AX116" s="192"/>
      <c r="AY116" s="191"/>
      <c r="AZ116" s="195"/>
      <c r="BA116" s="193"/>
      <c r="BB116" s="191"/>
      <c r="BC116" s="191"/>
      <c r="BD116" s="191"/>
      <c r="BE116" s="191"/>
      <c r="BF116" s="191"/>
      <c r="BG116" s="191"/>
      <c r="BH116" s="191"/>
      <c r="BI116" s="190"/>
      <c r="BJ116" s="190"/>
      <c r="BK116" s="194"/>
      <c r="BL116" s="194"/>
      <c r="BM116" s="194"/>
      <c r="BN116" s="192"/>
      <c r="BO116" s="190"/>
      <c r="BP116" s="190"/>
      <c r="BQ116" s="190"/>
      <c r="BR116" s="190"/>
      <c r="BS116" s="190"/>
      <c r="BT116" s="193"/>
      <c r="BU116" s="191"/>
      <c r="BV116" s="187"/>
      <c r="BW116" s="187"/>
      <c r="BX116" s="187"/>
      <c r="BY116" s="187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06"/>
      <c r="EE116" s="106"/>
      <c r="EF116" s="106"/>
      <c r="EG116" s="106"/>
      <c r="EH116" s="106"/>
      <c r="EI116" s="106"/>
      <c r="EJ116" s="106"/>
      <c r="EK116" s="106"/>
      <c r="EL116" s="106"/>
      <c r="EM116" s="106"/>
      <c r="EN116" s="106"/>
      <c r="EO116" s="106"/>
      <c r="EP116" s="106"/>
      <c r="EQ116" s="106"/>
      <c r="ER116" s="106"/>
      <c r="ES116" s="106"/>
      <c r="ET116" s="106"/>
      <c r="EU116" s="106"/>
      <c r="EV116" s="106"/>
      <c r="EW116" s="106"/>
      <c r="EX116" s="106"/>
      <c r="EY116" s="106"/>
      <c r="EZ116" s="106"/>
      <c r="FA116" s="106"/>
      <c r="FB116" s="208"/>
      <c r="FC116" s="106"/>
      <c r="FD116" s="118"/>
      <c r="FE116" s="106"/>
      <c r="FF116" s="106"/>
      <c r="FG116" s="106"/>
      <c r="FH116" s="106"/>
      <c r="FI116" s="106"/>
      <c r="FJ116" s="106"/>
      <c r="FK116" s="106"/>
      <c r="FL116" s="106"/>
      <c r="FM116" s="106"/>
      <c r="FN116" s="106"/>
      <c r="FO116" s="106"/>
      <c r="FP116" s="106"/>
      <c r="FQ116" s="106"/>
      <c r="FR116" s="106"/>
      <c r="FS116" s="106"/>
      <c r="FT116" s="106"/>
      <c r="FU116" s="106"/>
      <c r="FV116" s="106"/>
      <c r="FW116" s="106"/>
      <c r="FX116" s="106"/>
      <c r="FY116" s="106"/>
      <c r="FZ116" s="106"/>
      <c r="GA116" s="106"/>
      <c r="GB116" s="106"/>
      <c r="GC116" s="106"/>
      <c r="GD116" s="106"/>
      <c r="GE116" s="106"/>
      <c r="GF116" s="106"/>
      <c r="GG116" s="106"/>
      <c r="GH116" s="106"/>
      <c r="GI116" s="106"/>
      <c r="GJ116" s="106"/>
      <c r="GK116" s="106"/>
      <c r="GL116" s="106"/>
      <c r="GM116" s="106"/>
      <c r="GN116" s="106"/>
      <c r="GO116" s="106"/>
      <c r="GP116" s="106"/>
      <c r="GQ116" s="106"/>
      <c r="GR116" s="106"/>
      <c r="GS116" s="106"/>
      <c r="GT116" s="106"/>
      <c r="GU116" s="106"/>
      <c r="GV116" s="106"/>
      <c r="GW116" s="106"/>
      <c r="GX116" s="106"/>
      <c r="GY116" s="106"/>
      <c r="GZ116" s="106"/>
      <c r="HA116" s="106"/>
      <c r="HB116" s="106"/>
      <c r="HC116" s="106"/>
      <c r="HD116" s="106"/>
      <c r="HE116" s="106"/>
      <c r="HF116" s="106"/>
      <c r="HG116" s="106"/>
      <c r="HH116" s="106"/>
      <c r="HI116" s="106"/>
      <c r="HJ116" s="106"/>
      <c r="HK116" s="106"/>
      <c r="HL116" s="106"/>
      <c r="HM116" s="106"/>
      <c r="HN116" s="106"/>
      <c r="HO116" s="106"/>
      <c r="HP116" s="106"/>
      <c r="HQ116" s="106"/>
      <c r="HR116" s="106"/>
      <c r="HS116" s="106"/>
      <c r="HT116" s="106"/>
      <c r="HU116" s="106"/>
      <c r="HV116" s="106"/>
      <c r="HW116" s="106"/>
      <c r="HX116" s="106"/>
      <c r="HY116" s="106"/>
      <c r="HZ116" s="106"/>
      <c r="IA116" s="106"/>
      <c r="IB116" s="106"/>
      <c r="IC116" s="106"/>
      <c r="ID116" s="106"/>
      <c r="IE116" s="106"/>
      <c r="IF116" s="106"/>
      <c r="IG116" s="106"/>
      <c r="IH116" s="106"/>
      <c r="II116" s="106"/>
      <c r="IJ116" s="106"/>
      <c r="IK116" s="106"/>
      <c r="IL116" s="106"/>
      <c r="IM116" s="106"/>
      <c r="IN116" s="106"/>
      <c r="IO116" s="106"/>
      <c r="IP116" s="106"/>
      <c r="IQ116" s="106"/>
      <c r="IR116" s="106"/>
      <c r="IS116" s="106"/>
      <c r="IT116" s="106"/>
      <c r="IU116" s="106"/>
      <c r="IV116" s="106"/>
    </row>
    <row r="117" spans="1:256" s="76" customFormat="1" ht="15" hidden="1" customHeight="1" x14ac:dyDescent="0.3">
      <c r="A117" s="93"/>
      <c r="B117" s="145"/>
      <c r="C117" s="212"/>
      <c r="D117" s="204"/>
      <c r="E117" s="204"/>
      <c r="F117" s="204"/>
      <c r="G117" s="204"/>
      <c r="H117" s="204"/>
      <c r="I117" s="418"/>
      <c r="J117" s="204"/>
      <c r="K117" s="204"/>
      <c r="L117" s="204"/>
      <c r="M117" s="204"/>
      <c r="N117" s="204"/>
      <c r="O117" s="204"/>
      <c r="P117" s="204"/>
      <c r="Q117" s="204"/>
      <c r="R117" s="210"/>
      <c r="S117" s="211"/>
      <c r="T117" s="127"/>
      <c r="U117" s="127"/>
      <c r="V117" s="207"/>
      <c r="W117" s="106"/>
      <c r="X117" s="132"/>
      <c r="Y117" s="106"/>
      <c r="Z117" s="106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1"/>
      <c r="AX117" s="192"/>
      <c r="AY117" s="191"/>
      <c r="AZ117" s="195"/>
      <c r="BA117" s="195"/>
      <c r="BB117" s="191"/>
      <c r="BC117" s="191"/>
      <c r="BD117" s="191"/>
      <c r="BE117" s="191"/>
      <c r="BF117" s="191"/>
      <c r="BG117" s="191"/>
      <c r="BH117" s="191"/>
      <c r="BI117" s="190"/>
      <c r="BJ117" s="190"/>
      <c r="BK117" s="194"/>
      <c r="BL117" s="194"/>
      <c r="BM117" s="194"/>
      <c r="BN117" s="192"/>
      <c r="BO117" s="190"/>
      <c r="BP117" s="190"/>
      <c r="BQ117" s="190"/>
      <c r="BR117" s="190"/>
      <c r="BS117" s="190"/>
      <c r="BT117" s="193"/>
      <c r="BU117" s="191"/>
      <c r="BV117" s="187"/>
      <c r="BW117" s="187"/>
      <c r="BX117" s="187"/>
      <c r="BY117" s="187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6"/>
      <c r="EF117" s="106"/>
      <c r="EG117" s="106"/>
      <c r="EH117" s="106"/>
      <c r="EI117" s="106"/>
      <c r="EJ117" s="106"/>
      <c r="EK117" s="106"/>
      <c r="EL117" s="106"/>
      <c r="EM117" s="106"/>
      <c r="EN117" s="106"/>
      <c r="EO117" s="106"/>
      <c r="EP117" s="106"/>
      <c r="EQ117" s="106"/>
      <c r="ER117" s="106"/>
      <c r="ES117" s="106"/>
      <c r="ET117" s="106"/>
      <c r="EU117" s="106"/>
      <c r="EV117" s="106"/>
      <c r="EW117" s="106"/>
      <c r="EX117" s="106"/>
      <c r="EY117" s="106"/>
      <c r="EZ117" s="106"/>
      <c r="FA117" s="106"/>
      <c r="FB117" s="208"/>
      <c r="FC117" s="106"/>
      <c r="FD117" s="118"/>
      <c r="FE117" s="106"/>
      <c r="FF117" s="106"/>
      <c r="FG117" s="106"/>
      <c r="FH117" s="106"/>
      <c r="FI117" s="106"/>
      <c r="FJ117" s="106"/>
      <c r="FK117" s="106"/>
      <c r="FL117" s="106"/>
      <c r="FM117" s="106"/>
      <c r="FN117" s="106"/>
      <c r="FO117" s="106"/>
      <c r="FP117" s="106"/>
      <c r="FQ117" s="106"/>
      <c r="FR117" s="106"/>
      <c r="FS117" s="106"/>
      <c r="FT117" s="106"/>
      <c r="FU117" s="106"/>
      <c r="FV117" s="106"/>
      <c r="FW117" s="106"/>
      <c r="FX117" s="106"/>
      <c r="FY117" s="106"/>
      <c r="FZ117" s="106"/>
      <c r="GA117" s="106"/>
      <c r="GB117" s="106"/>
      <c r="GC117" s="106"/>
      <c r="GD117" s="106"/>
      <c r="GE117" s="106"/>
      <c r="GF117" s="106"/>
      <c r="GG117" s="106"/>
      <c r="GH117" s="106"/>
      <c r="GI117" s="106"/>
      <c r="GJ117" s="106"/>
      <c r="GK117" s="106"/>
      <c r="GL117" s="106"/>
      <c r="GM117" s="106"/>
      <c r="GN117" s="106"/>
      <c r="GO117" s="106"/>
      <c r="GP117" s="106"/>
      <c r="GQ117" s="106"/>
      <c r="GR117" s="106"/>
      <c r="GS117" s="106"/>
      <c r="GT117" s="106"/>
      <c r="GU117" s="106"/>
      <c r="GV117" s="106"/>
      <c r="GW117" s="106"/>
      <c r="GX117" s="106"/>
      <c r="GY117" s="106"/>
      <c r="GZ117" s="106"/>
      <c r="HA117" s="106"/>
      <c r="HB117" s="106"/>
      <c r="HC117" s="106"/>
      <c r="HD117" s="106"/>
      <c r="HE117" s="106"/>
      <c r="HF117" s="106"/>
      <c r="HG117" s="106"/>
      <c r="HH117" s="106"/>
      <c r="HI117" s="106"/>
      <c r="HJ117" s="106"/>
      <c r="HK117" s="106"/>
      <c r="HL117" s="106"/>
      <c r="HM117" s="106"/>
      <c r="HN117" s="106"/>
      <c r="HO117" s="106"/>
      <c r="HP117" s="106"/>
      <c r="HQ117" s="106"/>
      <c r="HR117" s="106"/>
      <c r="HS117" s="106"/>
      <c r="HT117" s="106"/>
      <c r="HU117" s="106"/>
      <c r="HV117" s="106"/>
      <c r="HW117" s="106"/>
      <c r="HX117" s="106"/>
      <c r="HY117" s="106"/>
      <c r="HZ117" s="106"/>
      <c r="IA117" s="106"/>
      <c r="IB117" s="106"/>
      <c r="IC117" s="106"/>
      <c r="ID117" s="106"/>
      <c r="IE117" s="106"/>
      <c r="IF117" s="106"/>
      <c r="IG117" s="106"/>
      <c r="IH117" s="106"/>
      <c r="II117" s="106"/>
      <c r="IJ117" s="106"/>
      <c r="IK117" s="106"/>
      <c r="IL117" s="106"/>
      <c r="IM117" s="106"/>
      <c r="IN117" s="106"/>
      <c r="IO117" s="106"/>
      <c r="IP117" s="106"/>
      <c r="IQ117" s="106"/>
      <c r="IR117" s="106"/>
      <c r="IS117" s="106"/>
      <c r="IT117" s="106"/>
      <c r="IU117" s="106"/>
      <c r="IV117" s="106"/>
    </row>
    <row r="118" spans="1:256" s="76" customFormat="1" ht="15" hidden="1" customHeight="1" x14ac:dyDescent="0.3">
      <c r="A118" s="93"/>
      <c r="B118" s="145"/>
      <c r="C118" s="212"/>
      <c r="D118" s="204"/>
      <c r="E118" s="204"/>
      <c r="F118" s="204"/>
      <c r="G118" s="204"/>
      <c r="H118" s="204"/>
      <c r="I118" s="418"/>
      <c r="J118" s="204"/>
      <c r="K118" s="204"/>
      <c r="L118" s="204"/>
      <c r="M118" s="204"/>
      <c r="N118" s="204"/>
      <c r="O118" s="204"/>
      <c r="P118" s="204"/>
      <c r="Q118" s="204"/>
      <c r="R118" s="210"/>
      <c r="S118" s="211"/>
      <c r="T118" s="127"/>
      <c r="U118" s="127"/>
      <c r="V118" s="207"/>
      <c r="W118" s="106"/>
      <c r="X118" s="132"/>
      <c r="Y118" s="106"/>
      <c r="Z118" s="106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1"/>
      <c r="AX118" s="192"/>
      <c r="AY118" s="191"/>
      <c r="AZ118" s="195"/>
      <c r="BA118" s="195"/>
      <c r="BB118" s="191"/>
      <c r="BC118" s="191"/>
      <c r="BD118" s="191"/>
      <c r="BE118" s="191"/>
      <c r="BF118" s="191"/>
      <c r="BG118" s="191"/>
      <c r="BH118" s="191"/>
      <c r="BI118" s="190"/>
      <c r="BJ118" s="190"/>
      <c r="BK118" s="194"/>
      <c r="BL118" s="194"/>
      <c r="BM118" s="194"/>
      <c r="BN118" s="192"/>
      <c r="BO118" s="190"/>
      <c r="BP118" s="190"/>
      <c r="BQ118" s="190"/>
      <c r="BR118" s="190"/>
      <c r="BS118" s="190"/>
      <c r="BT118" s="193"/>
      <c r="BU118" s="191"/>
      <c r="BV118" s="187"/>
      <c r="BW118" s="187"/>
      <c r="BX118" s="187"/>
      <c r="BY118" s="187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208"/>
      <c r="FC118" s="106"/>
      <c r="FD118" s="118"/>
      <c r="FE118" s="106"/>
      <c r="FF118" s="106"/>
      <c r="FG118" s="106"/>
      <c r="FH118" s="106"/>
      <c r="FI118" s="106"/>
      <c r="FJ118" s="106"/>
      <c r="FK118" s="106"/>
      <c r="FL118" s="106"/>
      <c r="FM118" s="106"/>
      <c r="FN118" s="106"/>
      <c r="FO118" s="106"/>
      <c r="FP118" s="106"/>
      <c r="FQ118" s="106"/>
      <c r="FR118" s="106"/>
      <c r="FS118" s="106"/>
      <c r="FT118" s="106"/>
      <c r="FU118" s="106"/>
      <c r="FV118" s="106"/>
      <c r="FW118" s="106"/>
      <c r="FX118" s="106"/>
      <c r="FY118" s="106"/>
      <c r="FZ118" s="106"/>
      <c r="GA118" s="106"/>
      <c r="GB118" s="106"/>
      <c r="GC118" s="106"/>
      <c r="GD118" s="106"/>
      <c r="GE118" s="106"/>
      <c r="GF118" s="106"/>
      <c r="GG118" s="106"/>
      <c r="GH118" s="106"/>
      <c r="GI118" s="106"/>
      <c r="GJ118" s="106"/>
      <c r="GK118" s="106"/>
      <c r="GL118" s="106"/>
      <c r="GM118" s="106"/>
      <c r="GN118" s="106"/>
      <c r="GO118" s="106"/>
      <c r="GP118" s="106"/>
      <c r="GQ118" s="106"/>
      <c r="GR118" s="106"/>
      <c r="GS118" s="106"/>
      <c r="GT118" s="106"/>
      <c r="GU118" s="106"/>
      <c r="GV118" s="106"/>
      <c r="GW118" s="106"/>
      <c r="GX118" s="106"/>
      <c r="GY118" s="106"/>
      <c r="GZ118" s="106"/>
      <c r="HA118" s="106"/>
      <c r="HB118" s="106"/>
      <c r="HC118" s="106"/>
      <c r="HD118" s="106"/>
      <c r="HE118" s="106"/>
      <c r="HF118" s="106"/>
      <c r="HG118" s="106"/>
      <c r="HH118" s="106"/>
      <c r="HI118" s="106"/>
      <c r="HJ118" s="106"/>
      <c r="HK118" s="106"/>
      <c r="HL118" s="106"/>
      <c r="HM118" s="106"/>
      <c r="HN118" s="106"/>
      <c r="HO118" s="106"/>
      <c r="HP118" s="106"/>
      <c r="HQ118" s="106"/>
      <c r="HR118" s="106"/>
      <c r="HS118" s="106"/>
      <c r="HT118" s="106"/>
      <c r="HU118" s="106"/>
      <c r="HV118" s="106"/>
      <c r="HW118" s="106"/>
      <c r="HX118" s="106"/>
      <c r="HY118" s="106"/>
      <c r="HZ118" s="106"/>
      <c r="IA118" s="106"/>
      <c r="IB118" s="106"/>
      <c r="IC118" s="106"/>
      <c r="ID118" s="106"/>
      <c r="IE118" s="106"/>
      <c r="IF118" s="106"/>
      <c r="IG118" s="106"/>
      <c r="IH118" s="106"/>
      <c r="II118" s="106"/>
      <c r="IJ118" s="106"/>
      <c r="IK118" s="106"/>
      <c r="IL118" s="106"/>
      <c r="IM118" s="106"/>
      <c r="IN118" s="106"/>
      <c r="IO118" s="106"/>
      <c r="IP118" s="106"/>
      <c r="IQ118" s="106"/>
      <c r="IR118" s="106"/>
      <c r="IS118" s="106"/>
      <c r="IT118" s="106"/>
      <c r="IU118" s="106"/>
      <c r="IV118" s="106"/>
    </row>
    <row r="119" spans="1:256" s="109" customFormat="1" ht="15" hidden="1" customHeight="1" x14ac:dyDescent="0.3">
      <c r="A119" s="93"/>
      <c r="B119" s="145"/>
      <c r="C119" s="212"/>
      <c r="D119" s="204"/>
      <c r="E119" s="204"/>
      <c r="F119" s="204"/>
      <c r="G119" s="204"/>
      <c r="H119" s="204"/>
      <c r="I119" s="418"/>
      <c r="J119" s="204"/>
      <c r="K119" s="204"/>
      <c r="L119" s="204"/>
      <c r="M119" s="204"/>
      <c r="N119" s="204"/>
      <c r="O119" s="204"/>
      <c r="P119" s="204"/>
      <c r="Q119" s="204"/>
      <c r="R119" s="210"/>
      <c r="S119" s="211"/>
      <c r="T119" s="127"/>
      <c r="U119" s="127"/>
      <c r="V119" s="207"/>
      <c r="X119" s="17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  <c r="AL119" s="330"/>
      <c r="AM119" s="330"/>
      <c r="AN119" s="330"/>
      <c r="AO119" s="330"/>
      <c r="AP119" s="330"/>
      <c r="AQ119" s="330"/>
      <c r="AR119" s="330"/>
      <c r="AS119" s="330"/>
      <c r="AT119" s="330"/>
      <c r="AU119" s="330"/>
      <c r="AV119" s="330"/>
      <c r="AW119" s="331"/>
      <c r="AX119" s="332"/>
      <c r="AY119" s="331"/>
      <c r="AZ119" s="333"/>
      <c r="BA119" s="333"/>
      <c r="BB119" s="331"/>
      <c r="BC119" s="331"/>
      <c r="BD119" s="331"/>
      <c r="BE119" s="331"/>
      <c r="BF119" s="331"/>
      <c r="BG119" s="331"/>
      <c r="BH119" s="331"/>
      <c r="BI119" s="330"/>
      <c r="BJ119" s="330"/>
      <c r="BK119" s="334"/>
      <c r="BL119" s="334"/>
      <c r="BM119" s="334"/>
      <c r="BN119" s="332"/>
      <c r="BO119" s="330"/>
      <c r="BP119" s="330"/>
      <c r="BQ119" s="330"/>
      <c r="BR119" s="330"/>
      <c r="BS119" s="330"/>
      <c r="BT119" s="335"/>
      <c r="BU119" s="331"/>
      <c r="BV119" s="188"/>
      <c r="BW119" s="188"/>
      <c r="BX119" s="188"/>
      <c r="BY119" s="188"/>
      <c r="FB119" s="171"/>
      <c r="FD119" s="121"/>
    </row>
    <row r="120" spans="1:256" s="76" customFormat="1" ht="15" hidden="1" customHeight="1" x14ac:dyDescent="0.3">
      <c r="A120" s="105"/>
      <c r="B120" s="179"/>
      <c r="C120" s="212"/>
      <c r="D120" s="204"/>
      <c r="E120" s="204"/>
      <c r="F120" s="204"/>
      <c r="G120" s="204"/>
      <c r="H120" s="204"/>
      <c r="I120" s="418"/>
      <c r="J120" s="204"/>
      <c r="K120" s="204"/>
      <c r="L120" s="204"/>
      <c r="M120" s="204"/>
      <c r="N120" s="204"/>
      <c r="O120" s="204"/>
      <c r="P120" s="204"/>
      <c r="Q120" s="204"/>
      <c r="R120" s="210"/>
      <c r="S120" s="211"/>
      <c r="T120" s="127"/>
      <c r="U120" s="127"/>
      <c r="V120" s="207"/>
      <c r="W120" s="106"/>
      <c r="X120" s="132"/>
      <c r="Y120" s="106"/>
      <c r="Z120" s="106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1"/>
      <c r="AX120" s="192"/>
      <c r="AY120" s="191"/>
      <c r="AZ120" s="195"/>
      <c r="BA120" s="195"/>
      <c r="BB120" s="191"/>
      <c r="BC120" s="191"/>
      <c r="BD120" s="191"/>
      <c r="BE120" s="191"/>
      <c r="BF120" s="191"/>
      <c r="BG120" s="191"/>
      <c r="BH120" s="191"/>
      <c r="BI120" s="190"/>
      <c r="BJ120" s="190"/>
      <c r="BK120" s="194"/>
      <c r="BL120" s="194"/>
      <c r="BM120" s="194"/>
      <c r="BN120" s="192"/>
      <c r="BO120" s="190"/>
      <c r="BP120" s="190"/>
      <c r="BQ120" s="190"/>
      <c r="BR120" s="190"/>
      <c r="BS120" s="190"/>
      <c r="BT120" s="193"/>
      <c r="BU120" s="191"/>
      <c r="BV120" s="187"/>
      <c r="BW120" s="187"/>
      <c r="BX120" s="187"/>
      <c r="BY120" s="187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6"/>
      <c r="EF120" s="106"/>
      <c r="EG120" s="106"/>
      <c r="EH120" s="106"/>
      <c r="EI120" s="106"/>
      <c r="EJ120" s="106"/>
      <c r="EK120" s="106"/>
      <c r="EL120" s="106"/>
      <c r="EM120" s="106"/>
      <c r="EN120" s="106"/>
      <c r="EO120" s="106"/>
      <c r="EP120" s="106"/>
      <c r="EQ120" s="106"/>
      <c r="ER120" s="106"/>
      <c r="ES120" s="106"/>
      <c r="ET120" s="106"/>
      <c r="EU120" s="106"/>
      <c r="EV120" s="106"/>
      <c r="EW120" s="106"/>
      <c r="EX120" s="106"/>
      <c r="EY120" s="106"/>
      <c r="EZ120" s="106"/>
      <c r="FA120" s="106"/>
      <c r="FB120" s="208"/>
      <c r="FC120" s="106"/>
      <c r="FD120" s="118"/>
      <c r="FE120" s="106"/>
      <c r="FF120" s="106"/>
      <c r="FG120" s="106"/>
      <c r="FH120" s="106"/>
      <c r="FI120" s="106"/>
      <c r="FJ120" s="106"/>
      <c r="FK120" s="106"/>
      <c r="FL120" s="106"/>
      <c r="FM120" s="106"/>
      <c r="FN120" s="106"/>
      <c r="FO120" s="106"/>
      <c r="FP120" s="106"/>
      <c r="FQ120" s="106"/>
      <c r="FR120" s="106"/>
      <c r="FS120" s="106"/>
      <c r="FT120" s="106"/>
      <c r="FU120" s="106"/>
      <c r="FV120" s="106"/>
      <c r="FW120" s="106"/>
      <c r="FX120" s="106"/>
      <c r="FY120" s="106"/>
      <c r="FZ120" s="106"/>
      <c r="GA120" s="106"/>
      <c r="GB120" s="106"/>
      <c r="GC120" s="106"/>
      <c r="GD120" s="106"/>
      <c r="GE120" s="106"/>
      <c r="GF120" s="106"/>
      <c r="GG120" s="106"/>
      <c r="GH120" s="106"/>
      <c r="GI120" s="106"/>
      <c r="GJ120" s="106"/>
      <c r="GK120" s="106"/>
      <c r="GL120" s="106"/>
      <c r="GM120" s="106"/>
      <c r="GN120" s="106"/>
      <c r="GO120" s="106"/>
      <c r="GP120" s="106"/>
      <c r="GQ120" s="106"/>
      <c r="GR120" s="106"/>
      <c r="GS120" s="106"/>
      <c r="GT120" s="106"/>
      <c r="GU120" s="106"/>
      <c r="GV120" s="106"/>
      <c r="GW120" s="106"/>
      <c r="GX120" s="106"/>
      <c r="GY120" s="106"/>
      <c r="GZ120" s="106"/>
      <c r="HA120" s="106"/>
      <c r="HB120" s="106"/>
      <c r="HC120" s="106"/>
      <c r="HD120" s="106"/>
      <c r="HE120" s="106"/>
      <c r="HF120" s="106"/>
      <c r="HG120" s="106"/>
      <c r="HH120" s="106"/>
      <c r="HI120" s="106"/>
      <c r="HJ120" s="106"/>
      <c r="HK120" s="106"/>
      <c r="HL120" s="106"/>
      <c r="HM120" s="106"/>
      <c r="HN120" s="106"/>
      <c r="HO120" s="106"/>
      <c r="HP120" s="106"/>
      <c r="HQ120" s="106"/>
      <c r="HR120" s="106"/>
      <c r="HS120" s="106"/>
      <c r="HT120" s="106"/>
      <c r="HU120" s="106"/>
      <c r="HV120" s="106"/>
      <c r="HW120" s="106"/>
      <c r="HX120" s="106"/>
      <c r="HY120" s="106"/>
      <c r="HZ120" s="106"/>
      <c r="IA120" s="106"/>
      <c r="IB120" s="106"/>
      <c r="IC120" s="106"/>
      <c r="ID120" s="106"/>
      <c r="IE120" s="106"/>
      <c r="IF120" s="106"/>
      <c r="IG120" s="106"/>
      <c r="IH120" s="106"/>
      <c r="II120" s="106"/>
      <c r="IJ120" s="106"/>
      <c r="IK120" s="106"/>
      <c r="IL120" s="106"/>
      <c r="IM120" s="106"/>
      <c r="IN120" s="106"/>
      <c r="IO120" s="106"/>
      <c r="IP120" s="106"/>
      <c r="IQ120" s="106"/>
      <c r="IR120" s="106"/>
      <c r="IS120" s="106"/>
      <c r="IT120" s="106"/>
      <c r="IU120" s="106"/>
      <c r="IV120" s="106"/>
    </row>
    <row r="121" spans="1:256" s="76" customFormat="1" hidden="1" x14ac:dyDescent="0.25">
      <c r="A121" s="422"/>
      <c r="B121" s="458" t="s">
        <v>27</v>
      </c>
      <c r="C121" s="180">
        <f>SUM(C124:C125)</f>
        <v>49</v>
      </c>
      <c r="D121" s="168">
        <f t="shared" ref="D121:V121" si="16">SUM(D124:D125)</f>
        <v>19</v>
      </c>
      <c r="E121" s="168">
        <f t="shared" si="16"/>
        <v>8</v>
      </c>
      <c r="F121" s="168">
        <f t="shared" si="16"/>
        <v>11</v>
      </c>
      <c r="G121" s="168">
        <f t="shared" si="16"/>
        <v>32</v>
      </c>
      <c r="H121" s="168">
        <f t="shared" si="16"/>
        <v>0</v>
      </c>
      <c r="I121" s="419">
        <f t="shared" si="16"/>
        <v>2075</v>
      </c>
      <c r="J121" s="168">
        <f t="shared" si="16"/>
        <v>86.352941176470594</v>
      </c>
      <c r="K121" s="168">
        <f t="shared" si="16"/>
        <v>47.973856209150327</v>
      </c>
      <c r="L121" s="168">
        <f t="shared" si="16"/>
        <v>94</v>
      </c>
      <c r="M121" s="168">
        <f t="shared" si="16"/>
        <v>71</v>
      </c>
      <c r="N121" s="168">
        <f t="shared" si="16"/>
        <v>25</v>
      </c>
      <c r="O121" s="168">
        <f t="shared" si="16"/>
        <v>0</v>
      </c>
      <c r="P121" s="168">
        <f t="shared" si="16"/>
        <v>25</v>
      </c>
      <c r="Q121" s="168">
        <f t="shared" si="16"/>
        <v>0</v>
      </c>
      <c r="R121" s="172">
        <f t="shared" si="16"/>
        <v>2</v>
      </c>
      <c r="S121" s="173">
        <f t="shared" si="16"/>
        <v>0</v>
      </c>
      <c r="T121" s="174">
        <f t="shared" si="16"/>
        <v>0</v>
      </c>
      <c r="U121" s="174">
        <f t="shared" si="16"/>
        <v>0</v>
      </c>
      <c r="V121" s="184">
        <f t="shared" si="16"/>
        <v>9</v>
      </c>
      <c r="W121" s="106"/>
      <c r="X121" s="132"/>
      <c r="Y121" s="106"/>
      <c r="Z121" s="106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187"/>
      <c r="BP121" s="187"/>
      <c r="BQ121" s="187"/>
      <c r="BR121" s="187"/>
      <c r="BS121" s="187"/>
      <c r="BT121" s="187"/>
      <c r="BU121" s="187"/>
      <c r="BV121" s="187"/>
      <c r="BW121" s="187"/>
      <c r="BX121" s="187"/>
      <c r="BY121" s="187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6"/>
      <c r="EF121" s="106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6"/>
      <c r="ES121" s="106"/>
      <c r="ET121" s="106"/>
      <c r="EU121" s="106"/>
      <c r="EV121" s="106"/>
      <c r="EW121" s="106"/>
      <c r="EX121" s="106"/>
      <c r="EY121" s="106"/>
      <c r="EZ121" s="106"/>
      <c r="FA121" s="106"/>
      <c r="FB121" s="208"/>
      <c r="FC121" s="106"/>
      <c r="FD121" s="118"/>
      <c r="FE121" s="106"/>
      <c r="FF121" s="106"/>
      <c r="FG121" s="106"/>
      <c r="FH121" s="106"/>
      <c r="FI121" s="106"/>
      <c r="FJ121" s="106"/>
      <c r="FK121" s="106"/>
      <c r="FL121" s="106"/>
      <c r="FM121" s="106"/>
      <c r="FN121" s="106"/>
      <c r="FO121" s="106"/>
      <c r="FP121" s="106"/>
      <c r="FQ121" s="106"/>
      <c r="FR121" s="106"/>
      <c r="FS121" s="106"/>
      <c r="FT121" s="106"/>
      <c r="FU121" s="106"/>
      <c r="FV121" s="106"/>
      <c r="FW121" s="106"/>
      <c r="FX121" s="106"/>
      <c r="FY121" s="106"/>
      <c r="FZ121" s="106"/>
      <c r="GA121" s="106"/>
      <c r="GB121" s="106"/>
      <c r="GC121" s="106"/>
      <c r="GD121" s="106"/>
      <c r="GE121" s="106"/>
      <c r="GF121" s="106"/>
      <c r="GG121" s="106"/>
      <c r="GH121" s="106"/>
      <c r="GI121" s="106"/>
      <c r="GJ121" s="106"/>
      <c r="GK121" s="106"/>
      <c r="GL121" s="106"/>
      <c r="GM121" s="106"/>
      <c r="GN121" s="106"/>
      <c r="GO121" s="106"/>
      <c r="GP121" s="106"/>
      <c r="GQ121" s="106"/>
      <c r="GR121" s="106"/>
      <c r="GS121" s="106"/>
      <c r="GT121" s="106"/>
      <c r="GU121" s="106"/>
      <c r="GV121" s="106"/>
      <c r="GW121" s="106"/>
      <c r="GX121" s="106"/>
      <c r="GY121" s="106"/>
      <c r="GZ121" s="106"/>
      <c r="HA121" s="106"/>
      <c r="HB121" s="106"/>
      <c r="HC121" s="106"/>
      <c r="HD121" s="106"/>
      <c r="HE121" s="106"/>
      <c r="HF121" s="106"/>
      <c r="HG121" s="106"/>
      <c r="HH121" s="106"/>
      <c r="HI121" s="106"/>
      <c r="HJ121" s="106"/>
      <c r="HK121" s="106"/>
      <c r="HL121" s="106"/>
      <c r="HM121" s="106"/>
      <c r="HN121" s="106"/>
      <c r="HO121" s="106"/>
      <c r="HP121" s="106"/>
      <c r="HQ121" s="106"/>
      <c r="HR121" s="106"/>
      <c r="HS121" s="106"/>
      <c r="HT121" s="106"/>
      <c r="HU121" s="106"/>
      <c r="HV121" s="106"/>
      <c r="HW121" s="106"/>
      <c r="HX121" s="106"/>
      <c r="HY121" s="106"/>
      <c r="HZ121" s="106"/>
      <c r="IA121" s="106"/>
      <c r="IB121" s="106"/>
      <c r="IC121" s="106"/>
      <c r="ID121" s="106"/>
      <c r="IE121" s="106"/>
      <c r="IF121" s="106"/>
      <c r="IG121" s="106"/>
      <c r="IH121" s="106"/>
      <c r="II121" s="106"/>
      <c r="IJ121" s="106"/>
      <c r="IK121" s="106"/>
      <c r="IL121" s="106"/>
      <c r="IM121" s="106"/>
      <c r="IN121" s="106"/>
      <c r="IO121" s="106"/>
      <c r="IP121" s="106"/>
      <c r="IQ121" s="106"/>
      <c r="IR121" s="106"/>
      <c r="IS121" s="106"/>
      <c r="IT121" s="106"/>
      <c r="IU121" s="106"/>
      <c r="IV121" s="106"/>
    </row>
    <row r="122" spans="1:256" s="76" customFormat="1" x14ac:dyDescent="0.25">
      <c r="A122" s="422" t="s">
        <v>175</v>
      </c>
      <c r="B122" s="458" t="s">
        <v>27</v>
      </c>
      <c r="C122" s="185">
        <f t="shared" ref="C122:V122" si="17">SUM(C123:C123)</f>
        <v>34</v>
      </c>
      <c r="D122" s="186">
        <f t="shared" si="17"/>
        <v>32</v>
      </c>
      <c r="E122" s="186">
        <f t="shared" si="17"/>
        <v>17</v>
      </c>
      <c r="F122" s="186">
        <f t="shared" si="17"/>
        <v>15</v>
      </c>
      <c r="G122" s="186">
        <f t="shared" si="17"/>
        <v>2</v>
      </c>
      <c r="H122" s="186">
        <f t="shared" si="17"/>
        <v>1</v>
      </c>
      <c r="I122" s="420">
        <f t="shared" si="17"/>
        <v>2753</v>
      </c>
      <c r="J122" s="186">
        <f t="shared" si="17"/>
        <v>80.970588235294116</v>
      </c>
      <c r="K122" s="186">
        <f t="shared" si="17"/>
        <v>89.967320261437905</v>
      </c>
      <c r="L122" s="186">
        <f t="shared" si="17"/>
        <v>34</v>
      </c>
      <c r="M122" s="186">
        <f t="shared" si="17"/>
        <v>34</v>
      </c>
      <c r="N122" s="186">
        <f t="shared" si="17"/>
        <v>1</v>
      </c>
      <c r="O122" s="186">
        <f t="shared" si="17"/>
        <v>0</v>
      </c>
      <c r="P122" s="186">
        <f t="shared" si="17"/>
        <v>0</v>
      </c>
      <c r="Q122" s="186">
        <f t="shared" si="17"/>
        <v>1</v>
      </c>
      <c r="R122" s="210">
        <f t="shared" si="17"/>
        <v>2</v>
      </c>
      <c r="S122" s="211">
        <f t="shared" si="17"/>
        <v>1</v>
      </c>
      <c r="T122" s="127">
        <f t="shared" si="17"/>
        <v>0</v>
      </c>
      <c r="U122" s="127">
        <f t="shared" si="17"/>
        <v>1</v>
      </c>
      <c r="V122" s="213">
        <f t="shared" si="17"/>
        <v>7</v>
      </c>
      <c r="W122" s="106"/>
      <c r="X122" s="132"/>
      <c r="Y122" s="106"/>
      <c r="Z122" s="106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87"/>
      <c r="BN122" s="187"/>
      <c r="BO122" s="187"/>
      <c r="BP122" s="187"/>
      <c r="BQ122" s="187"/>
      <c r="BR122" s="187"/>
      <c r="BS122" s="187"/>
      <c r="BT122" s="187"/>
      <c r="BU122" s="187"/>
      <c r="BV122" s="187"/>
      <c r="BW122" s="187"/>
      <c r="BX122" s="187"/>
      <c r="BY122" s="187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6"/>
      <c r="EF122" s="106"/>
      <c r="EG122" s="106"/>
      <c r="EH122" s="106"/>
      <c r="EI122" s="106"/>
      <c r="EJ122" s="106"/>
      <c r="EK122" s="106"/>
      <c r="EL122" s="106"/>
      <c r="EM122" s="106"/>
      <c r="EN122" s="106"/>
      <c r="EO122" s="106"/>
      <c r="EP122" s="106"/>
      <c r="EQ122" s="106"/>
      <c r="ER122" s="106"/>
      <c r="ES122" s="106"/>
      <c r="ET122" s="106"/>
      <c r="EU122" s="106"/>
      <c r="EV122" s="106"/>
      <c r="EW122" s="106"/>
      <c r="EX122" s="106"/>
      <c r="EY122" s="106"/>
      <c r="EZ122" s="106"/>
      <c r="FA122" s="106"/>
      <c r="FB122" s="208"/>
      <c r="FC122" s="106"/>
      <c r="FD122" s="118"/>
      <c r="FE122" s="106"/>
      <c r="FF122" s="106"/>
      <c r="FG122" s="106"/>
      <c r="FH122" s="106"/>
      <c r="FI122" s="106"/>
      <c r="FJ122" s="106"/>
      <c r="FK122" s="106"/>
      <c r="FL122" s="106"/>
      <c r="FM122" s="106"/>
      <c r="FN122" s="106"/>
      <c r="FO122" s="106"/>
      <c r="FP122" s="106"/>
      <c r="FQ122" s="106"/>
      <c r="FR122" s="106"/>
      <c r="FS122" s="106"/>
      <c r="FT122" s="106"/>
      <c r="FU122" s="106"/>
      <c r="FV122" s="106"/>
      <c r="FW122" s="106"/>
      <c r="FX122" s="106"/>
      <c r="FY122" s="106"/>
      <c r="FZ122" s="106"/>
      <c r="GA122" s="106"/>
      <c r="GB122" s="106"/>
      <c r="GC122" s="106"/>
      <c r="GD122" s="106"/>
      <c r="GE122" s="106"/>
      <c r="GF122" s="106"/>
      <c r="GG122" s="106"/>
      <c r="GH122" s="106"/>
      <c r="GI122" s="106"/>
      <c r="GJ122" s="106"/>
      <c r="GK122" s="106"/>
      <c r="GL122" s="106"/>
      <c r="GM122" s="106"/>
      <c r="GN122" s="106"/>
      <c r="GO122" s="106"/>
      <c r="GP122" s="106"/>
      <c r="GQ122" s="106"/>
      <c r="GR122" s="106"/>
      <c r="GS122" s="106"/>
      <c r="GT122" s="106"/>
      <c r="GU122" s="106"/>
      <c r="GV122" s="106"/>
      <c r="GW122" s="106"/>
      <c r="GX122" s="106"/>
      <c r="GY122" s="106"/>
      <c r="GZ122" s="106"/>
      <c r="HA122" s="106"/>
      <c r="HB122" s="106"/>
      <c r="HC122" s="106"/>
      <c r="HD122" s="106"/>
      <c r="HE122" s="106"/>
      <c r="HF122" s="106"/>
      <c r="HG122" s="106"/>
      <c r="HH122" s="106"/>
      <c r="HI122" s="106"/>
      <c r="HJ122" s="106"/>
      <c r="HK122" s="106"/>
      <c r="HL122" s="106"/>
      <c r="HM122" s="106"/>
      <c r="HN122" s="106"/>
      <c r="HO122" s="106"/>
      <c r="HP122" s="106"/>
      <c r="HQ122" s="106"/>
      <c r="HR122" s="106"/>
      <c r="HS122" s="106"/>
      <c r="HT122" s="106"/>
      <c r="HU122" s="106"/>
      <c r="HV122" s="106"/>
      <c r="HW122" s="106"/>
      <c r="HX122" s="106"/>
      <c r="HY122" s="106"/>
      <c r="HZ122" s="106"/>
      <c r="IA122" s="106"/>
      <c r="IB122" s="106"/>
      <c r="IC122" s="106"/>
      <c r="ID122" s="106"/>
      <c r="IE122" s="106"/>
      <c r="IF122" s="106"/>
      <c r="IG122" s="106"/>
      <c r="IH122" s="106"/>
      <c r="II122" s="106"/>
      <c r="IJ122" s="106"/>
      <c r="IK122" s="106"/>
      <c r="IL122" s="106"/>
      <c r="IM122" s="106"/>
      <c r="IN122" s="106"/>
      <c r="IO122" s="106"/>
      <c r="IP122" s="106"/>
      <c r="IQ122" s="106"/>
      <c r="IR122" s="106"/>
      <c r="IS122" s="106"/>
      <c r="IT122" s="106"/>
      <c r="IU122" s="106"/>
      <c r="IV122" s="106"/>
    </row>
    <row r="123" spans="1:256" s="76" customFormat="1" ht="15" customHeight="1" x14ac:dyDescent="0.3">
      <c r="A123" s="345" t="s">
        <v>129</v>
      </c>
      <c r="B123" s="178" t="s">
        <v>114</v>
      </c>
      <c r="C123" s="185">
        <f>'U.E. ALZIRA'!C82</f>
        <v>34</v>
      </c>
      <c r="D123" s="186">
        <f>'U.E. ALZIRA'!D82</f>
        <v>32</v>
      </c>
      <c r="E123" s="186">
        <f>'U.E. ALZIRA'!E82</f>
        <v>17</v>
      </c>
      <c r="F123" s="186">
        <f>'U.E. ALZIRA'!F82</f>
        <v>15</v>
      </c>
      <c r="G123" s="186">
        <f>'U.E. ALZIRA'!G82</f>
        <v>2</v>
      </c>
      <c r="H123" s="186">
        <f>'U.E. ALZIRA'!H82</f>
        <v>1</v>
      </c>
      <c r="I123" s="420">
        <f>'U.E. ALZIRA'!I82</f>
        <v>2753</v>
      </c>
      <c r="J123" s="186">
        <f>'U.E. ALZIRA'!J82</f>
        <v>80.970588235294116</v>
      </c>
      <c r="K123" s="186">
        <f>'U.E. ALZIRA'!K82</f>
        <v>89.967320261437905</v>
      </c>
      <c r="L123" s="186">
        <f>'U.E. ALZIRA'!L82</f>
        <v>34</v>
      </c>
      <c r="M123" s="186">
        <f>'U.E. ALZIRA'!M82</f>
        <v>34</v>
      </c>
      <c r="N123" s="186">
        <f>'U.E. ALZIRA'!N82</f>
        <v>1</v>
      </c>
      <c r="O123" s="186">
        <f>'U.E. ALZIRA'!O82</f>
        <v>0</v>
      </c>
      <c r="P123" s="186">
        <f>'U.E. ALZIRA'!P82</f>
        <v>0</v>
      </c>
      <c r="Q123" s="186">
        <f>'U.E. ALZIRA'!Q82</f>
        <v>1</v>
      </c>
      <c r="R123" s="210">
        <f>'U.E. ALZIRA'!R82</f>
        <v>2</v>
      </c>
      <c r="S123" s="211">
        <f>'U.E. ALZIRA'!S82</f>
        <v>1</v>
      </c>
      <c r="T123" s="127">
        <f>'U.E. ALZIRA'!T82</f>
        <v>0</v>
      </c>
      <c r="U123" s="127">
        <f>'U.E. ALZIRA'!U82</f>
        <v>1</v>
      </c>
      <c r="V123" s="213">
        <f>'U.E. ALZIRA'!V82</f>
        <v>7</v>
      </c>
      <c r="W123" s="132"/>
      <c r="X123" s="132"/>
      <c r="Y123" s="106"/>
      <c r="Z123" s="106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89"/>
      <c r="BP123" s="189"/>
      <c r="BQ123" s="189"/>
      <c r="BR123" s="189"/>
      <c r="BS123" s="189"/>
      <c r="BT123" s="189"/>
      <c r="BU123" s="189"/>
      <c r="BV123" s="187"/>
      <c r="BW123" s="187"/>
      <c r="BX123" s="187"/>
      <c r="BY123" s="187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6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6"/>
      <c r="ES123" s="106"/>
      <c r="ET123" s="106"/>
      <c r="EU123" s="106"/>
      <c r="EV123" s="106"/>
      <c r="EW123" s="106"/>
      <c r="EX123" s="106"/>
      <c r="EY123" s="106"/>
      <c r="EZ123" s="106"/>
      <c r="FA123" s="106"/>
      <c r="FB123" s="208"/>
      <c r="FC123" s="106"/>
      <c r="FD123" s="118"/>
      <c r="FE123" s="106"/>
      <c r="FF123" s="106"/>
      <c r="FG123" s="106"/>
      <c r="FH123" s="106"/>
      <c r="FI123" s="106"/>
      <c r="FJ123" s="106"/>
      <c r="FK123" s="106"/>
      <c r="FL123" s="106"/>
      <c r="FM123" s="106"/>
      <c r="FN123" s="106"/>
      <c r="FO123" s="106"/>
      <c r="FP123" s="106"/>
      <c r="FQ123" s="106"/>
      <c r="FR123" s="106"/>
      <c r="FS123" s="106"/>
      <c r="FT123" s="106"/>
      <c r="FU123" s="106"/>
      <c r="FV123" s="106"/>
      <c r="FW123" s="106"/>
      <c r="FX123" s="106"/>
      <c r="FY123" s="106"/>
      <c r="FZ123" s="106"/>
      <c r="GA123" s="106"/>
      <c r="GB123" s="106"/>
      <c r="GC123" s="106"/>
      <c r="GD123" s="106"/>
      <c r="GE123" s="106"/>
      <c r="GF123" s="106"/>
      <c r="GG123" s="106"/>
      <c r="GH123" s="106"/>
      <c r="GI123" s="106"/>
      <c r="GJ123" s="106"/>
      <c r="GK123" s="106"/>
      <c r="GL123" s="106"/>
      <c r="GM123" s="106"/>
      <c r="GN123" s="106"/>
      <c r="GO123" s="106"/>
      <c r="GP123" s="106"/>
      <c r="GQ123" s="106"/>
      <c r="GR123" s="106"/>
      <c r="GS123" s="106"/>
      <c r="GT123" s="106"/>
      <c r="GU123" s="106"/>
      <c r="GV123" s="106"/>
      <c r="GW123" s="106"/>
      <c r="GX123" s="106"/>
      <c r="GY123" s="106"/>
      <c r="GZ123" s="106"/>
      <c r="HA123" s="106"/>
      <c r="HB123" s="106"/>
      <c r="HC123" s="106"/>
      <c r="HD123" s="106"/>
      <c r="HE123" s="106"/>
      <c r="HF123" s="106"/>
      <c r="HG123" s="106"/>
      <c r="HH123" s="106"/>
      <c r="HI123" s="106"/>
      <c r="HJ123" s="106"/>
      <c r="HK123" s="106"/>
      <c r="HL123" s="106"/>
      <c r="HM123" s="106"/>
      <c r="HN123" s="106"/>
      <c r="HO123" s="106"/>
      <c r="HP123" s="106"/>
      <c r="HQ123" s="106"/>
      <c r="HR123" s="106"/>
      <c r="HS123" s="106"/>
      <c r="HT123" s="106"/>
      <c r="HU123" s="106"/>
      <c r="HV123" s="106"/>
      <c r="HW123" s="106"/>
      <c r="HX123" s="106"/>
      <c r="HY123" s="106"/>
      <c r="HZ123" s="106"/>
      <c r="IA123" s="106"/>
      <c r="IB123" s="106"/>
      <c r="IC123" s="106"/>
      <c r="ID123" s="106"/>
      <c r="IE123" s="106"/>
      <c r="IF123" s="106"/>
      <c r="IG123" s="106"/>
      <c r="IH123" s="106"/>
      <c r="II123" s="106"/>
      <c r="IJ123" s="106"/>
      <c r="IK123" s="106"/>
      <c r="IL123" s="106"/>
      <c r="IM123" s="106"/>
      <c r="IN123" s="106"/>
      <c r="IO123" s="106"/>
      <c r="IP123" s="106"/>
      <c r="IQ123" s="106"/>
      <c r="IR123" s="106"/>
      <c r="IS123" s="106"/>
      <c r="IT123" s="106"/>
      <c r="IU123" s="106"/>
      <c r="IV123" s="106"/>
    </row>
    <row r="124" spans="1:256" s="76" customFormat="1" x14ac:dyDescent="0.25">
      <c r="A124" s="422" t="s">
        <v>94</v>
      </c>
      <c r="B124" s="458" t="s">
        <v>27</v>
      </c>
      <c r="C124" s="185">
        <f t="shared" ref="C124:V124" si="18">SUM(C125:C126)</f>
        <v>32</v>
      </c>
      <c r="D124" s="186">
        <f t="shared" si="18"/>
        <v>13</v>
      </c>
      <c r="E124" s="186">
        <f t="shared" si="18"/>
        <v>5</v>
      </c>
      <c r="F124" s="186">
        <f t="shared" si="18"/>
        <v>8</v>
      </c>
      <c r="G124" s="186">
        <f t="shared" si="18"/>
        <v>20</v>
      </c>
      <c r="H124" s="186">
        <f t="shared" si="18"/>
        <v>0</v>
      </c>
      <c r="I124" s="420">
        <f t="shared" si="18"/>
        <v>1341</v>
      </c>
      <c r="J124" s="186">
        <f t="shared" si="18"/>
        <v>43.176470588235297</v>
      </c>
      <c r="K124" s="186">
        <f t="shared" si="18"/>
        <v>23.986928104575163</v>
      </c>
      <c r="L124" s="186">
        <f t="shared" si="18"/>
        <v>60</v>
      </c>
      <c r="M124" s="186">
        <f t="shared" si="18"/>
        <v>48</v>
      </c>
      <c r="N124" s="186">
        <f t="shared" si="18"/>
        <v>13</v>
      </c>
      <c r="O124" s="186">
        <f t="shared" si="18"/>
        <v>0</v>
      </c>
      <c r="P124" s="186">
        <f t="shared" si="18"/>
        <v>13</v>
      </c>
      <c r="Q124" s="186">
        <f t="shared" si="18"/>
        <v>0</v>
      </c>
      <c r="R124" s="210">
        <f t="shared" si="18"/>
        <v>2</v>
      </c>
      <c r="S124" s="211">
        <f t="shared" si="18"/>
        <v>0</v>
      </c>
      <c r="T124" s="127">
        <f t="shared" si="18"/>
        <v>0</v>
      </c>
      <c r="U124" s="127">
        <f t="shared" si="18"/>
        <v>0</v>
      </c>
      <c r="V124" s="213">
        <f t="shared" si="18"/>
        <v>6</v>
      </c>
      <c r="W124" s="170" t="s">
        <v>183</v>
      </c>
      <c r="X124" s="132"/>
      <c r="Y124" s="106"/>
      <c r="Z124" s="106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  <c r="AT124" s="187"/>
      <c r="AU124" s="187"/>
      <c r="AV124" s="187"/>
      <c r="AW124" s="187"/>
      <c r="AX124" s="187"/>
      <c r="AY124" s="187"/>
      <c r="AZ124" s="187"/>
      <c r="BA124" s="187"/>
      <c r="BB124" s="187"/>
      <c r="BC124" s="187"/>
      <c r="BD124" s="187"/>
      <c r="BE124" s="187"/>
      <c r="BF124" s="187"/>
      <c r="BG124" s="187"/>
      <c r="BH124" s="187"/>
      <c r="BI124" s="187"/>
      <c r="BJ124" s="187"/>
      <c r="BK124" s="187"/>
      <c r="BL124" s="187"/>
      <c r="BM124" s="187"/>
      <c r="BN124" s="187"/>
      <c r="BO124" s="187"/>
      <c r="BP124" s="187"/>
      <c r="BQ124" s="187"/>
      <c r="BR124" s="187"/>
      <c r="BS124" s="187"/>
      <c r="BT124" s="187"/>
      <c r="BU124" s="187"/>
      <c r="BV124" s="187"/>
      <c r="BW124" s="187"/>
      <c r="BX124" s="187"/>
      <c r="BY124" s="187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208"/>
      <c r="FC124" s="106"/>
      <c r="FD124" s="118"/>
      <c r="FE124" s="106"/>
      <c r="FF124" s="106"/>
      <c r="FG124" s="106"/>
      <c r="FH124" s="106"/>
      <c r="FI124" s="106"/>
      <c r="FJ124" s="106"/>
      <c r="FK124" s="106"/>
      <c r="FL124" s="106"/>
      <c r="FM124" s="106"/>
      <c r="FN124" s="106"/>
      <c r="FO124" s="106"/>
      <c r="FP124" s="106"/>
      <c r="FQ124" s="106"/>
      <c r="FR124" s="106"/>
      <c r="FS124" s="106"/>
      <c r="FT124" s="106"/>
      <c r="FU124" s="106"/>
      <c r="FV124" s="106"/>
      <c r="FW124" s="106"/>
      <c r="FX124" s="106"/>
      <c r="FY124" s="106"/>
      <c r="FZ124" s="106"/>
      <c r="GA124" s="106"/>
      <c r="GB124" s="106"/>
      <c r="GC124" s="106"/>
      <c r="GD124" s="106"/>
      <c r="GE124" s="106"/>
      <c r="GF124" s="106"/>
      <c r="GG124" s="106"/>
      <c r="GH124" s="106"/>
      <c r="GI124" s="106"/>
      <c r="GJ124" s="106"/>
      <c r="GK124" s="106"/>
      <c r="GL124" s="106"/>
      <c r="GM124" s="106"/>
      <c r="GN124" s="106"/>
      <c r="GO124" s="106"/>
      <c r="GP124" s="106"/>
      <c r="GQ124" s="106"/>
      <c r="GR124" s="106"/>
      <c r="GS124" s="106"/>
      <c r="GT124" s="106"/>
      <c r="GU124" s="106"/>
      <c r="GV124" s="106"/>
      <c r="GW124" s="106"/>
      <c r="GX124" s="106"/>
      <c r="GY124" s="106"/>
      <c r="GZ124" s="106"/>
      <c r="HA124" s="106"/>
      <c r="HB124" s="106"/>
      <c r="HC124" s="106"/>
      <c r="HD124" s="106"/>
      <c r="HE124" s="106"/>
      <c r="HF124" s="106"/>
      <c r="HG124" s="106"/>
      <c r="HH124" s="106"/>
      <c r="HI124" s="106"/>
      <c r="HJ124" s="106"/>
      <c r="HK124" s="106"/>
      <c r="HL124" s="106"/>
      <c r="HM124" s="106"/>
      <c r="HN124" s="106"/>
      <c r="HO124" s="106"/>
      <c r="HP124" s="106"/>
      <c r="HQ124" s="106"/>
      <c r="HR124" s="106"/>
      <c r="HS124" s="106"/>
      <c r="HT124" s="106"/>
      <c r="HU124" s="106"/>
      <c r="HV124" s="106"/>
      <c r="HW124" s="106"/>
      <c r="HX124" s="106"/>
      <c r="HY124" s="106"/>
      <c r="HZ124" s="106"/>
      <c r="IA124" s="106"/>
      <c r="IB124" s="106"/>
      <c r="IC124" s="106"/>
      <c r="ID124" s="106"/>
      <c r="IE124" s="106"/>
      <c r="IF124" s="106"/>
      <c r="IG124" s="106"/>
      <c r="IH124" s="106"/>
      <c r="II124" s="106"/>
      <c r="IJ124" s="106"/>
      <c r="IK124" s="106"/>
      <c r="IL124" s="106"/>
      <c r="IM124" s="106"/>
      <c r="IN124" s="106"/>
      <c r="IO124" s="106"/>
      <c r="IP124" s="106"/>
      <c r="IQ124" s="106"/>
      <c r="IR124" s="106"/>
      <c r="IS124" s="106"/>
      <c r="IT124" s="106"/>
      <c r="IU124" s="106"/>
      <c r="IV124" s="106"/>
    </row>
    <row r="125" spans="1:256" s="76" customFormat="1" ht="15" customHeight="1" x14ac:dyDescent="0.3">
      <c r="A125" s="345" t="s">
        <v>129</v>
      </c>
      <c r="B125" s="178" t="s">
        <v>114</v>
      </c>
      <c r="C125" s="185">
        <f>'U.E. ALZIRA'!C83</f>
        <v>17</v>
      </c>
      <c r="D125" s="186">
        <f>'U.E. ALZIRA'!D83</f>
        <v>6</v>
      </c>
      <c r="E125" s="186">
        <f>'U.E. ALZIRA'!E83</f>
        <v>3</v>
      </c>
      <c r="F125" s="186">
        <f>'U.E. ALZIRA'!F83</f>
        <v>3</v>
      </c>
      <c r="G125" s="186">
        <f>'U.E. ALZIRA'!G83</f>
        <v>12</v>
      </c>
      <c r="H125" s="186">
        <f>'U.E. ALZIRA'!H83</f>
        <v>0</v>
      </c>
      <c r="I125" s="420">
        <f>'U.E. ALZIRA'!I83</f>
        <v>734</v>
      </c>
      <c r="J125" s="186">
        <f>'U.E. ALZIRA'!J83</f>
        <v>43.176470588235297</v>
      </c>
      <c r="K125" s="186">
        <f>'U.E. ALZIRA'!K83</f>
        <v>23.986928104575163</v>
      </c>
      <c r="L125" s="186">
        <f>'U.E. ALZIRA'!L83</f>
        <v>34</v>
      </c>
      <c r="M125" s="186">
        <f>'U.E. ALZIRA'!M83</f>
        <v>23</v>
      </c>
      <c r="N125" s="186">
        <f>'U.E. ALZIRA'!N83</f>
        <v>12</v>
      </c>
      <c r="O125" s="186">
        <f>'U.E. ALZIRA'!O83</f>
        <v>0</v>
      </c>
      <c r="P125" s="186">
        <f>'U.E. ALZIRA'!P83</f>
        <v>12</v>
      </c>
      <c r="Q125" s="186">
        <f>'U.E. ALZIRA'!Q83</f>
        <v>0</v>
      </c>
      <c r="R125" s="210">
        <f>'U.E. ALZIRA'!R83</f>
        <v>0</v>
      </c>
      <c r="S125" s="211">
        <f>'U.E. ALZIRA'!S83</f>
        <v>0</v>
      </c>
      <c r="T125" s="127">
        <f>'U.E. ALZIRA'!T83</f>
        <v>0</v>
      </c>
      <c r="U125" s="127">
        <f>'U.E. ALZIRA'!U83</f>
        <v>0</v>
      </c>
      <c r="V125" s="213">
        <f>'U.E. ALZIRA'!V83</f>
        <v>3</v>
      </c>
      <c r="W125" s="132"/>
      <c r="X125" s="132"/>
      <c r="Y125" s="106"/>
      <c r="Z125" s="106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  <c r="BR125" s="189"/>
      <c r="BS125" s="189"/>
      <c r="BT125" s="189"/>
      <c r="BU125" s="189"/>
      <c r="BV125" s="187"/>
      <c r="BW125" s="187"/>
      <c r="BX125" s="187"/>
      <c r="BY125" s="187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06"/>
      <c r="EE125" s="106"/>
      <c r="EF125" s="106"/>
      <c r="EG125" s="106"/>
      <c r="EH125" s="106"/>
      <c r="EI125" s="106"/>
      <c r="EJ125" s="106"/>
      <c r="EK125" s="106"/>
      <c r="EL125" s="106"/>
      <c r="EM125" s="106"/>
      <c r="EN125" s="106"/>
      <c r="EO125" s="106"/>
      <c r="EP125" s="106"/>
      <c r="EQ125" s="106"/>
      <c r="ER125" s="106"/>
      <c r="ES125" s="106"/>
      <c r="ET125" s="106"/>
      <c r="EU125" s="106"/>
      <c r="EV125" s="106"/>
      <c r="EW125" s="106"/>
      <c r="EX125" s="106"/>
      <c r="EY125" s="106"/>
      <c r="EZ125" s="106"/>
      <c r="FA125" s="106"/>
      <c r="FB125" s="208"/>
      <c r="FC125" s="106"/>
      <c r="FD125" s="118"/>
      <c r="FE125" s="106"/>
      <c r="FF125" s="106"/>
      <c r="FG125" s="106"/>
      <c r="FH125" s="106"/>
      <c r="FI125" s="106"/>
      <c r="FJ125" s="106"/>
      <c r="FK125" s="106"/>
      <c r="FL125" s="106"/>
      <c r="FM125" s="106"/>
      <c r="FN125" s="106"/>
      <c r="FO125" s="106"/>
      <c r="FP125" s="106"/>
      <c r="FQ125" s="106"/>
      <c r="FR125" s="106"/>
      <c r="FS125" s="106"/>
      <c r="FT125" s="106"/>
      <c r="FU125" s="106"/>
      <c r="FV125" s="106"/>
      <c r="FW125" s="106"/>
      <c r="FX125" s="106"/>
      <c r="FY125" s="106"/>
      <c r="FZ125" s="106"/>
      <c r="GA125" s="106"/>
      <c r="GB125" s="106"/>
      <c r="GC125" s="106"/>
      <c r="GD125" s="106"/>
      <c r="GE125" s="106"/>
      <c r="GF125" s="106"/>
      <c r="GG125" s="106"/>
      <c r="GH125" s="106"/>
      <c r="GI125" s="106"/>
      <c r="GJ125" s="106"/>
      <c r="GK125" s="106"/>
      <c r="GL125" s="106"/>
      <c r="GM125" s="106"/>
      <c r="GN125" s="106"/>
      <c r="GO125" s="106"/>
      <c r="GP125" s="106"/>
      <c r="GQ125" s="106"/>
      <c r="GR125" s="106"/>
      <c r="GS125" s="106"/>
      <c r="GT125" s="106"/>
      <c r="GU125" s="106"/>
      <c r="GV125" s="106"/>
      <c r="GW125" s="106"/>
      <c r="GX125" s="106"/>
      <c r="GY125" s="106"/>
      <c r="GZ125" s="106"/>
      <c r="HA125" s="106"/>
      <c r="HB125" s="106"/>
      <c r="HC125" s="106"/>
      <c r="HD125" s="106"/>
      <c r="HE125" s="106"/>
      <c r="HF125" s="106"/>
      <c r="HG125" s="106"/>
      <c r="HH125" s="106"/>
      <c r="HI125" s="106"/>
      <c r="HJ125" s="106"/>
      <c r="HK125" s="106"/>
      <c r="HL125" s="106"/>
      <c r="HM125" s="106"/>
      <c r="HN125" s="106"/>
      <c r="HO125" s="106"/>
      <c r="HP125" s="106"/>
      <c r="HQ125" s="106"/>
      <c r="HR125" s="106"/>
      <c r="HS125" s="106"/>
      <c r="HT125" s="106"/>
      <c r="HU125" s="106"/>
      <c r="HV125" s="106"/>
      <c r="HW125" s="106"/>
      <c r="HX125" s="106"/>
      <c r="HY125" s="106"/>
      <c r="HZ125" s="106"/>
      <c r="IA125" s="106"/>
      <c r="IB125" s="106"/>
      <c r="IC125" s="106"/>
      <c r="ID125" s="106"/>
      <c r="IE125" s="106"/>
      <c r="IF125" s="106"/>
      <c r="IG125" s="106"/>
      <c r="IH125" s="106"/>
      <c r="II125" s="106"/>
      <c r="IJ125" s="106"/>
      <c r="IK125" s="106"/>
      <c r="IL125" s="106"/>
      <c r="IM125" s="106"/>
      <c r="IN125" s="106"/>
      <c r="IO125" s="106"/>
      <c r="IP125" s="106"/>
      <c r="IQ125" s="106"/>
      <c r="IR125" s="106"/>
      <c r="IS125" s="106"/>
      <c r="IT125" s="106"/>
      <c r="IU125" s="106"/>
      <c r="IV125" s="106"/>
    </row>
    <row r="126" spans="1:256" x14ac:dyDescent="0.25">
      <c r="A126" s="345" t="s">
        <v>129</v>
      </c>
      <c r="B126" s="178" t="s">
        <v>99</v>
      </c>
      <c r="C126" s="185">
        <v>15</v>
      </c>
      <c r="D126" s="186">
        <v>7</v>
      </c>
      <c r="E126" s="186">
        <v>2</v>
      </c>
      <c r="F126" s="186">
        <v>5</v>
      </c>
      <c r="G126" s="186">
        <v>8</v>
      </c>
      <c r="H126" s="186">
        <v>0</v>
      </c>
      <c r="I126" s="420">
        <v>607</v>
      </c>
      <c r="J126" s="186"/>
      <c r="K126" s="186"/>
      <c r="L126" s="186">
        <v>26</v>
      </c>
      <c r="M126" s="186">
        <v>25</v>
      </c>
      <c r="N126" s="186">
        <v>1</v>
      </c>
      <c r="O126" s="186">
        <v>0</v>
      </c>
      <c r="P126" s="186">
        <v>1</v>
      </c>
      <c r="Q126" s="186">
        <v>0</v>
      </c>
      <c r="R126" s="210">
        <v>2</v>
      </c>
      <c r="S126" s="211">
        <v>0</v>
      </c>
      <c r="T126" s="127">
        <v>0</v>
      </c>
      <c r="U126" s="127">
        <v>0</v>
      </c>
      <c r="V126" s="213">
        <v>3</v>
      </c>
      <c r="W126" s="106"/>
      <c r="X126" s="132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6"/>
      <c r="EF126" s="106"/>
      <c r="EG126" s="106"/>
      <c r="EH126" s="106"/>
      <c r="EI126" s="106"/>
      <c r="EJ126" s="106"/>
      <c r="EK126" s="106"/>
      <c r="EL126" s="106"/>
      <c r="EM126" s="106"/>
      <c r="EN126" s="106"/>
      <c r="EO126" s="106"/>
      <c r="EP126" s="106"/>
      <c r="EQ126" s="106"/>
      <c r="ER126" s="106"/>
      <c r="ES126" s="106"/>
      <c r="ET126" s="106"/>
      <c r="EU126" s="106"/>
      <c r="EV126" s="106"/>
      <c r="EW126" s="106"/>
      <c r="EX126" s="106"/>
      <c r="EY126" s="106"/>
      <c r="EZ126" s="106"/>
      <c r="FA126" s="106"/>
      <c r="FB126" s="208"/>
      <c r="FC126" s="106"/>
      <c r="FD126" s="118"/>
      <c r="FE126" s="106"/>
      <c r="FF126" s="106"/>
      <c r="FG126" s="106"/>
      <c r="FH126" s="106"/>
      <c r="FI126" s="106"/>
      <c r="FJ126" s="106"/>
      <c r="FK126" s="106"/>
      <c r="FL126" s="106"/>
      <c r="FM126" s="106"/>
      <c r="FN126" s="106"/>
      <c r="FO126" s="106"/>
      <c r="FP126" s="106"/>
      <c r="FQ126" s="106"/>
      <c r="FR126" s="106"/>
      <c r="FS126" s="106"/>
      <c r="FT126" s="106"/>
      <c r="FU126" s="106"/>
      <c r="FV126" s="106"/>
      <c r="FW126" s="106"/>
      <c r="FX126" s="106"/>
      <c r="FY126" s="106"/>
      <c r="FZ126" s="106"/>
      <c r="GA126" s="106"/>
      <c r="GB126" s="106"/>
      <c r="GC126" s="106"/>
      <c r="GD126" s="106"/>
      <c r="GE126" s="106"/>
      <c r="GF126" s="106"/>
      <c r="GG126" s="106"/>
      <c r="GH126" s="106"/>
      <c r="GI126" s="106"/>
      <c r="GJ126" s="106"/>
      <c r="GK126" s="106"/>
      <c r="GL126" s="106"/>
      <c r="GM126" s="106"/>
      <c r="GN126" s="106"/>
      <c r="GO126" s="106"/>
      <c r="GP126" s="106"/>
      <c r="GQ126" s="106"/>
      <c r="GR126" s="106"/>
      <c r="GS126" s="106"/>
      <c r="GT126" s="106"/>
      <c r="GU126" s="106"/>
      <c r="GV126" s="106"/>
      <c r="GW126" s="106"/>
      <c r="GX126" s="106"/>
      <c r="GY126" s="209"/>
      <c r="GZ126" s="209"/>
      <c r="HA126" s="106"/>
      <c r="HB126" s="106"/>
      <c r="HC126" s="106"/>
      <c r="HD126" s="106"/>
      <c r="HE126" s="106"/>
      <c r="HF126" s="106"/>
      <c r="HG126" s="106"/>
      <c r="HH126" s="106"/>
      <c r="HI126" s="106"/>
      <c r="HJ126" s="106"/>
      <c r="HK126" s="106"/>
      <c r="HL126" s="106"/>
      <c r="HM126" s="106"/>
      <c r="HN126" s="106"/>
      <c r="HO126" s="106"/>
      <c r="HP126" s="106"/>
      <c r="HQ126" s="106"/>
      <c r="HR126" s="106"/>
      <c r="HS126" s="106"/>
      <c r="HT126" s="106"/>
      <c r="HU126" s="106"/>
      <c r="HV126" s="106"/>
      <c r="HW126" s="106"/>
      <c r="HX126" s="106"/>
      <c r="HY126" s="106"/>
      <c r="HZ126" s="106"/>
      <c r="IA126" s="106"/>
      <c r="IB126" s="106"/>
      <c r="IC126" s="106"/>
      <c r="ID126" s="106"/>
      <c r="IE126" s="106"/>
      <c r="IF126" s="106"/>
      <c r="IG126" s="106"/>
      <c r="IH126" s="106"/>
      <c r="II126" s="106"/>
      <c r="IJ126" s="106"/>
      <c r="IK126" s="106"/>
      <c r="IL126" s="106"/>
      <c r="IM126" s="106"/>
      <c r="IN126" s="106"/>
      <c r="IO126" s="106"/>
      <c r="IP126" s="106"/>
      <c r="IQ126" s="106"/>
      <c r="IR126" s="209"/>
      <c r="IS126" s="106"/>
      <c r="IT126" s="209"/>
      <c r="IU126" s="209"/>
      <c r="IV126" s="209"/>
    </row>
    <row r="127" spans="1:256" s="76" customFormat="1" x14ac:dyDescent="0.25">
      <c r="A127" s="422" t="s">
        <v>176</v>
      </c>
      <c r="B127" s="458" t="s">
        <v>27</v>
      </c>
      <c r="C127" s="185">
        <f t="shared" ref="C127:V127" si="19">SUM(C128:C128)</f>
        <v>5</v>
      </c>
      <c r="D127" s="186">
        <f t="shared" si="19"/>
        <v>4</v>
      </c>
      <c r="E127" s="186">
        <f t="shared" si="19"/>
        <v>0</v>
      </c>
      <c r="F127" s="186">
        <f t="shared" si="19"/>
        <v>4</v>
      </c>
      <c r="G127" s="186">
        <f t="shared" si="19"/>
        <v>1</v>
      </c>
      <c r="H127" s="186">
        <f t="shared" si="19"/>
        <v>0</v>
      </c>
      <c r="I127" s="420">
        <f t="shared" si="19"/>
        <v>253</v>
      </c>
      <c r="J127" s="186">
        <f t="shared" si="19"/>
        <v>50.6</v>
      </c>
      <c r="K127" s="186">
        <f t="shared" si="19"/>
        <v>8.2679738562091512</v>
      </c>
      <c r="L127" s="186">
        <f t="shared" si="19"/>
        <v>17</v>
      </c>
      <c r="M127" s="186">
        <f t="shared" si="19"/>
        <v>6</v>
      </c>
      <c r="N127" s="186">
        <f t="shared" si="19"/>
        <v>11</v>
      </c>
      <c r="O127" s="186">
        <f t="shared" si="19"/>
        <v>0</v>
      </c>
      <c r="P127" s="186">
        <f t="shared" si="19"/>
        <v>11</v>
      </c>
      <c r="Q127" s="186">
        <f t="shared" si="19"/>
        <v>0</v>
      </c>
      <c r="R127" s="210">
        <f t="shared" si="19"/>
        <v>0</v>
      </c>
      <c r="S127" s="211">
        <f t="shared" si="19"/>
        <v>0</v>
      </c>
      <c r="T127" s="127">
        <f t="shared" si="19"/>
        <v>0</v>
      </c>
      <c r="U127" s="127">
        <f t="shared" si="19"/>
        <v>0</v>
      </c>
      <c r="V127" s="213">
        <f t="shared" si="19"/>
        <v>0</v>
      </c>
      <c r="W127" s="106"/>
      <c r="X127" s="132"/>
      <c r="Y127" s="106"/>
      <c r="Z127" s="106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187"/>
      <c r="BA127" s="187"/>
      <c r="BB127" s="187"/>
      <c r="BC127" s="187"/>
      <c r="BD127" s="187"/>
      <c r="BE127" s="187"/>
      <c r="BF127" s="187"/>
      <c r="BG127" s="187"/>
      <c r="BH127" s="187"/>
      <c r="BI127" s="187"/>
      <c r="BJ127" s="187"/>
      <c r="BK127" s="187"/>
      <c r="BL127" s="187"/>
      <c r="BM127" s="187"/>
      <c r="BN127" s="187"/>
      <c r="BO127" s="187"/>
      <c r="BP127" s="187"/>
      <c r="BQ127" s="187"/>
      <c r="BR127" s="187"/>
      <c r="BS127" s="187"/>
      <c r="BT127" s="187"/>
      <c r="BU127" s="187"/>
      <c r="BV127" s="187"/>
      <c r="BW127" s="187"/>
      <c r="BX127" s="187"/>
      <c r="BY127" s="187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06"/>
      <c r="EE127" s="106"/>
      <c r="EF127" s="106"/>
      <c r="EG127" s="106"/>
      <c r="EH127" s="106"/>
      <c r="EI127" s="106"/>
      <c r="EJ127" s="106"/>
      <c r="EK127" s="106"/>
      <c r="EL127" s="106"/>
      <c r="EM127" s="106"/>
      <c r="EN127" s="106"/>
      <c r="EO127" s="106"/>
      <c r="EP127" s="106"/>
      <c r="EQ127" s="106"/>
      <c r="ER127" s="106"/>
      <c r="ES127" s="106"/>
      <c r="ET127" s="106"/>
      <c r="EU127" s="106"/>
      <c r="EV127" s="106"/>
      <c r="EW127" s="106"/>
      <c r="EX127" s="106"/>
      <c r="EY127" s="106"/>
      <c r="EZ127" s="106"/>
      <c r="FA127" s="106"/>
      <c r="FB127" s="208"/>
      <c r="FC127" s="106"/>
      <c r="FD127" s="118"/>
      <c r="FE127" s="106"/>
      <c r="FF127" s="106"/>
      <c r="FG127" s="106"/>
      <c r="FH127" s="106"/>
      <c r="FI127" s="106"/>
      <c r="FJ127" s="106"/>
      <c r="FK127" s="106"/>
      <c r="FL127" s="106"/>
      <c r="FM127" s="106"/>
      <c r="FN127" s="106"/>
      <c r="FO127" s="106"/>
      <c r="FP127" s="106"/>
      <c r="FQ127" s="106"/>
      <c r="FR127" s="106"/>
      <c r="FS127" s="106"/>
      <c r="FT127" s="106"/>
      <c r="FU127" s="106"/>
      <c r="FV127" s="106"/>
      <c r="FW127" s="106"/>
      <c r="FX127" s="106"/>
      <c r="FY127" s="106"/>
      <c r="FZ127" s="106"/>
      <c r="GA127" s="106"/>
      <c r="GB127" s="106"/>
      <c r="GC127" s="106"/>
      <c r="GD127" s="106"/>
      <c r="GE127" s="106"/>
      <c r="GF127" s="106"/>
      <c r="GG127" s="106"/>
      <c r="GH127" s="106"/>
      <c r="GI127" s="106"/>
      <c r="GJ127" s="106"/>
      <c r="GK127" s="106"/>
      <c r="GL127" s="106"/>
      <c r="GM127" s="106"/>
      <c r="GN127" s="106"/>
      <c r="GO127" s="106"/>
      <c r="GP127" s="106"/>
      <c r="GQ127" s="106"/>
      <c r="GR127" s="106"/>
      <c r="GS127" s="106"/>
      <c r="GT127" s="106"/>
      <c r="GU127" s="106"/>
      <c r="GV127" s="106"/>
      <c r="GW127" s="106"/>
      <c r="GX127" s="106"/>
      <c r="GY127" s="106"/>
      <c r="GZ127" s="106"/>
      <c r="HA127" s="106"/>
      <c r="HB127" s="106"/>
      <c r="HC127" s="106"/>
      <c r="HD127" s="106"/>
      <c r="HE127" s="106"/>
      <c r="HF127" s="106"/>
      <c r="HG127" s="106"/>
      <c r="HH127" s="106"/>
      <c r="HI127" s="106"/>
      <c r="HJ127" s="106"/>
      <c r="HK127" s="106"/>
      <c r="HL127" s="106"/>
      <c r="HM127" s="106"/>
      <c r="HN127" s="106"/>
      <c r="HO127" s="106"/>
      <c r="HP127" s="106"/>
      <c r="HQ127" s="106"/>
      <c r="HR127" s="106"/>
      <c r="HS127" s="106"/>
      <c r="HT127" s="106"/>
      <c r="HU127" s="106"/>
      <c r="HV127" s="106"/>
      <c r="HW127" s="106"/>
      <c r="HX127" s="106"/>
      <c r="HY127" s="106"/>
      <c r="HZ127" s="106"/>
      <c r="IA127" s="106"/>
      <c r="IB127" s="106"/>
      <c r="IC127" s="106"/>
      <c r="ID127" s="106"/>
      <c r="IE127" s="106"/>
      <c r="IF127" s="106"/>
      <c r="IG127" s="106"/>
      <c r="IH127" s="106"/>
      <c r="II127" s="106"/>
      <c r="IJ127" s="106"/>
      <c r="IK127" s="106"/>
      <c r="IL127" s="106"/>
      <c r="IM127" s="106"/>
      <c r="IN127" s="106"/>
      <c r="IO127" s="106"/>
      <c r="IP127" s="106"/>
      <c r="IQ127" s="106"/>
      <c r="IR127" s="106"/>
      <c r="IS127" s="106"/>
      <c r="IT127" s="106"/>
      <c r="IU127" s="106"/>
      <c r="IV127" s="106"/>
    </row>
    <row r="128" spans="1:256" s="76" customFormat="1" ht="15" customHeight="1" x14ac:dyDescent="0.3">
      <c r="A128" s="345" t="s">
        <v>130</v>
      </c>
      <c r="B128" s="178" t="s">
        <v>114</v>
      </c>
      <c r="C128" s="185">
        <f>'U.E. ALZIRA'!C84</f>
        <v>5</v>
      </c>
      <c r="D128" s="186">
        <f>'U.E. ALZIRA'!D84</f>
        <v>4</v>
      </c>
      <c r="E128" s="186">
        <f>'U.E. ALZIRA'!E84</f>
        <v>0</v>
      </c>
      <c r="F128" s="186">
        <f>'U.E. ALZIRA'!F84</f>
        <v>4</v>
      </c>
      <c r="G128" s="186">
        <f>'U.E. ALZIRA'!G84</f>
        <v>1</v>
      </c>
      <c r="H128" s="186">
        <f>'U.E. ALZIRA'!H84</f>
        <v>0</v>
      </c>
      <c r="I128" s="420">
        <f>'U.E. ALZIRA'!I84</f>
        <v>253</v>
      </c>
      <c r="J128" s="186">
        <f>'U.E. ALZIRA'!J84</f>
        <v>50.6</v>
      </c>
      <c r="K128" s="186">
        <f>'U.E. ALZIRA'!K84</f>
        <v>8.2679738562091512</v>
      </c>
      <c r="L128" s="186">
        <f>'U.E. ALZIRA'!L84</f>
        <v>17</v>
      </c>
      <c r="M128" s="186">
        <f>'U.E. ALZIRA'!M84</f>
        <v>6</v>
      </c>
      <c r="N128" s="186">
        <f>'U.E. ALZIRA'!N84</f>
        <v>11</v>
      </c>
      <c r="O128" s="186">
        <f>'U.E. ALZIRA'!O84</f>
        <v>0</v>
      </c>
      <c r="P128" s="186">
        <f>'U.E. ALZIRA'!P84</f>
        <v>11</v>
      </c>
      <c r="Q128" s="186">
        <f>'U.E. ALZIRA'!Q84</f>
        <v>0</v>
      </c>
      <c r="R128" s="210">
        <f>'U.E. ALZIRA'!R84</f>
        <v>0</v>
      </c>
      <c r="S128" s="211">
        <f>'U.E. ALZIRA'!S84</f>
        <v>0</v>
      </c>
      <c r="T128" s="127">
        <f>'U.E. ALZIRA'!T84</f>
        <v>0</v>
      </c>
      <c r="U128" s="127">
        <f>'U.E. ALZIRA'!U84</f>
        <v>0</v>
      </c>
      <c r="V128" s="213">
        <f>'U.E. ALZIRA'!V84</f>
        <v>0</v>
      </c>
      <c r="W128" s="132"/>
      <c r="X128" s="132"/>
      <c r="Y128" s="106"/>
      <c r="Z128" s="106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189"/>
      <c r="BB128" s="189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89"/>
      <c r="BU128" s="189"/>
      <c r="BV128" s="187"/>
      <c r="BW128" s="187"/>
      <c r="BX128" s="187"/>
      <c r="BY128" s="187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06"/>
      <c r="EG128" s="106"/>
      <c r="EH128" s="106"/>
      <c r="EI128" s="106"/>
      <c r="EJ128" s="106"/>
      <c r="EK128" s="106"/>
      <c r="EL128" s="106"/>
      <c r="EM128" s="106"/>
      <c r="EN128" s="106"/>
      <c r="EO128" s="106"/>
      <c r="EP128" s="106"/>
      <c r="EQ128" s="106"/>
      <c r="ER128" s="106"/>
      <c r="ES128" s="106"/>
      <c r="ET128" s="106"/>
      <c r="EU128" s="106"/>
      <c r="EV128" s="106"/>
      <c r="EW128" s="106"/>
      <c r="EX128" s="106"/>
      <c r="EY128" s="106"/>
      <c r="EZ128" s="106"/>
      <c r="FA128" s="106"/>
      <c r="FB128" s="208"/>
      <c r="FC128" s="106"/>
      <c r="FD128" s="118"/>
      <c r="FE128" s="106"/>
      <c r="FF128" s="106"/>
      <c r="FG128" s="106"/>
      <c r="FH128" s="106"/>
      <c r="FI128" s="106"/>
      <c r="FJ128" s="106"/>
      <c r="FK128" s="106"/>
      <c r="FL128" s="106"/>
      <c r="FM128" s="106"/>
      <c r="FN128" s="106"/>
      <c r="FO128" s="106"/>
      <c r="FP128" s="106"/>
      <c r="FQ128" s="106"/>
      <c r="FR128" s="106"/>
      <c r="FS128" s="106"/>
      <c r="FT128" s="106"/>
      <c r="FU128" s="106"/>
      <c r="FV128" s="106"/>
      <c r="FW128" s="106"/>
      <c r="FX128" s="106"/>
      <c r="FY128" s="106"/>
      <c r="FZ128" s="106"/>
      <c r="GA128" s="106"/>
      <c r="GB128" s="106"/>
      <c r="GC128" s="106"/>
      <c r="GD128" s="106"/>
      <c r="GE128" s="106"/>
      <c r="GF128" s="106"/>
      <c r="GG128" s="106"/>
      <c r="GH128" s="106"/>
      <c r="GI128" s="106"/>
      <c r="GJ128" s="106"/>
      <c r="GK128" s="106"/>
      <c r="GL128" s="106"/>
      <c r="GM128" s="106"/>
      <c r="GN128" s="106"/>
      <c r="GO128" s="106"/>
      <c r="GP128" s="106"/>
      <c r="GQ128" s="106"/>
      <c r="GR128" s="106"/>
      <c r="GS128" s="106"/>
      <c r="GT128" s="106"/>
      <c r="GU128" s="106"/>
      <c r="GV128" s="106"/>
      <c r="GW128" s="106"/>
      <c r="GX128" s="106"/>
      <c r="GY128" s="106"/>
      <c r="GZ128" s="106"/>
      <c r="HA128" s="106"/>
      <c r="HB128" s="106"/>
      <c r="HC128" s="106"/>
      <c r="HD128" s="106"/>
      <c r="HE128" s="106"/>
      <c r="HF128" s="106"/>
      <c r="HG128" s="106"/>
      <c r="HH128" s="106"/>
      <c r="HI128" s="106"/>
      <c r="HJ128" s="106"/>
      <c r="HK128" s="106"/>
      <c r="HL128" s="106"/>
      <c r="HM128" s="106"/>
      <c r="HN128" s="106"/>
      <c r="HO128" s="106"/>
      <c r="HP128" s="106"/>
      <c r="HQ128" s="106"/>
      <c r="HR128" s="106"/>
      <c r="HS128" s="106"/>
      <c r="HT128" s="106"/>
      <c r="HU128" s="106"/>
      <c r="HV128" s="106"/>
      <c r="HW128" s="106"/>
      <c r="HX128" s="106"/>
      <c r="HY128" s="106"/>
      <c r="HZ128" s="106"/>
      <c r="IA128" s="106"/>
      <c r="IB128" s="106"/>
      <c r="IC128" s="106"/>
      <c r="ID128" s="106"/>
      <c r="IE128" s="106"/>
      <c r="IF128" s="106"/>
      <c r="IG128" s="106"/>
      <c r="IH128" s="106"/>
      <c r="II128" s="106"/>
      <c r="IJ128" s="106"/>
      <c r="IK128" s="106"/>
      <c r="IL128" s="106"/>
      <c r="IM128" s="106"/>
      <c r="IN128" s="106"/>
      <c r="IO128" s="106"/>
      <c r="IP128" s="106"/>
      <c r="IQ128" s="106"/>
      <c r="IR128" s="106"/>
      <c r="IS128" s="106"/>
      <c r="IT128" s="106"/>
      <c r="IU128" s="106"/>
      <c r="IV128" s="106"/>
    </row>
    <row r="129" spans="1:256" s="76" customFormat="1" x14ac:dyDescent="0.25">
      <c r="A129" s="422" t="s">
        <v>177</v>
      </c>
      <c r="B129" s="458" t="s">
        <v>27</v>
      </c>
      <c r="C129" s="185">
        <f t="shared" ref="C129:V129" si="20">SUM(C130:C130)</f>
        <v>10</v>
      </c>
      <c r="D129" s="186">
        <f t="shared" si="20"/>
        <v>5</v>
      </c>
      <c r="E129" s="186">
        <f t="shared" si="20"/>
        <v>0</v>
      </c>
      <c r="F129" s="186">
        <f t="shared" si="20"/>
        <v>5</v>
      </c>
      <c r="G129" s="186">
        <f t="shared" si="20"/>
        <v>5</v>
      </c>
      <c r="H129" s="186">
        <f t="shared" si="20"/>
        <v>0</v>
      </c>
      <c r="I129" s="420">
        <f t="shared" si="20"/>
        <v>488</v>
      </c>
      <c r="J129" s="186">
        <f t="shared" si="20"/>
        <v>48.8</v>
      </c>
      <c r="K129" s="186">
        <f t="shared" si="20"/>
        <v>15.947712418300654</v>
      </c>
      <c r="L129" s="186">
        <f t="shared" si="20"/>
        <v>19</v>
      </c>
      <c r="M129" s="186">
        <f t="shared" si="20"/>
        <v>10</v>
      </c>
      <c r="N129" s="186">
        <f t="shared" si="20"/>
        <v>9</v>
      </c>
      <c r="O129" s="186">
        <f t="shared" si="20"/>
        <v>2</v>
      </c>
      <c r="P129" s="186">
        <f t="shared" si="20"/>
        <v>7</v>
      </c>
      <c r="Q129" s="186">
        <f t="shared" si="20"/>
        <v>0</v>
      </c>
      <c r="R129" s="210">
        <f t="shared" si="20"/>
        <v>0</v>
      </c>
      <c r="S129" s="211">
        <f t="shared" si="20"/>
        <v>0</v>
      </c>
      <c r="T129" s="127">
        <f t="shared" si="20"/>
        <v>0</v>
      </c>
      <c r="U129" s="127">
        <f t="shared" si="20"/>
        <v>0</v>
      </c>
      <c r="V129" s="213">
        <f t="shared" si="20"/>
        <v>1</v>
      </c>
      <c r="W129" s="106"/>
      <c r="X129" s="132"/>
      <c r="Y129" s="106"/>
      <c r="Z129" s="106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7"/>
      <c r="BD129" s="187"/>
      <c r="BE129" s="187"/>
      <c r="BF129" s="187"/>
      <c r="BG129" s="187"/>
      <c r="BH129" s="187"/>
      <c r="BI129" s="187"/>
      <c r="BJ129" s="187"/>
      <c r="BK129" s="187"/>
      <c r="BL129" s="187"/>
      <c r="BM129" s="187"/>
      <c r="BN129" s="187"/>
      <c r="BO129" s="187"/>
      <c r="BP129" s="187"/>
      <c r="BQ129" s="187"/>
      <c r="BR129" s="187"/>
      <c r="BS129" s="187"/>
      <c r="BT129" s="187"/>
      <c r="BU129" s="187"/>
      <c r="BV129" s="187"/>
      <c r="BW129" s="187"/>
      <c r="BX129" s="187"/>
      <c r="BY129" s="187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6"/>
      <c r="EE129" s="106"/>
      <c r="EF129" s="106"/>
      <c r="EG129" s="106"/>
      <c r="EH129" s="106"/>
      <c r="EI129" s="106"/>
      <c r="EJ129" s="106"/>
      <c r="EK129" s="106"/>
      <c r="EL129" s="106"/>
      <c r="EM129" s="106"/>
      <c r="EN129" s="106"/>
      <c r="EO129" s="106"/>
      <c r="EP129" s="106"/>
      <c r="EQ129" s="106"/>
      <c r="ER129" s="106"/>
      <c r="ES129" s="106"/>
      <c r="ET129" s="106"/>
      <c r="EU129" s="106"/>
      <c r="EV129" s="106"/>
      <c r="EW129" s="106"/>
      <c r="EX129" s="106"/>
      <c r="EY129" s="106"/>
      <c r="EZ129" s="106"/>
      <c r="FA129" s="106"/>
      <c r="FB129" s="208"/>
      <c r="FC129" s="106"/>
      <c r="FD129" s="118"/>
      <c r="FE129" s="106"/>
      <c r="FF129" s="106"/>
      <c r="FG129" s="106"/>
      <c r="FH129" s="106"/>
      <c r="FI129" s="106"/>
      <c r="FJ129" s="106"/>
      <c r="FK129" s="106"/>
      <c r="FL129" s="106"/>
      <c r="FM129" s="106"/>
      <c r="FN129" s="106"/>
      <c r="FO129" s="106"/>
      <c r="FP129" s="106"/>
      <c r="FQ129" s="106"/>
      <c r="FR129" s="106"/>
      <c r="FS129" s="106"/>
      <c r="FT129" s="106"/>
      <c r="FU129" s="106"/>
      <c r="FV129" s="106"/>
      <c r="FW129" s="106"/>
      <c r="FX129" s="106"/>
      <c r="FY129" s="106"/>
      <c r="FZ129" s="106"/>
      <c r="GA129" s="106"/>
      <c r="GB129" s="106"/>
      <c r="GC129" s="106"/>
      <c r="GD129" s="106"/>
      <c r="GE129" s="106"/>
      <c r="GF129" s="106"/>
      <c r="GG129" s="106"/>
      <c r="GH129" s="106"/>
      <c r="GI129" s="106"/>
      <c r="GJ129" s="106"/>
      <c r="GK129" s="106"/>
      <c r="GL129" s="106"/>
      <c r="GM129" s="106"/>
      <c r="GN129" s="106"/>
      <c r="GO129" s="106"/>
      <c r="GP129" s="106"/>
      <c r="GQ129" s="106"/>
      <c r="GR129" s="106"/>
      <c r="GS129" s="106"/>
      <c r="GT129" s="106"/>
      <c r="GU129" s="106"/>
      <c r="GV129" s="106"/>
      <c r="GW129" s="106"/>
      <c r="GX129" s="106"/>
      <c r="GY129" s="106"/>
      <c r="GZ129" s="106"/>
      <c r="HA129" s="106"/>
      <c r="HB129" s="106"/>
      <c r="HC129" s="106"/>
      <c r="HD129" s="106"/>
      <c r="HE129" s="106"/>
      <c r="HF129" s="106"/>
      <c r="HG129" s="106"/>
      <c r="HH129" s="106"/>
      <c r="HI129" s="106"/>
      <c r="HJ129" s="106"/>
      <c r="HK129" s="106"/>
      <c r="HL129" s="106"/>
      <c r="HM129" s="106"/>
      <c r="HN129" s="106"/>
      <c r="HO129" s="106"/>
      <c r="HP129" s="106"/>
      <c r="HQ129" s="106"/>
      <c r="HR129" s="106"/>
      <c r="HS129" s="106"/>
      <c r="HT129" s="106"/>
      <c r="HU129" s="106"/>
      <c r="HV129" s="106"/>
      <c r="HW129" s="106"/>
      <c r="HX129" s="106"/>
      <c r="HY129" s="106"/>
      <c r="HZ129" s="106"/>
      <c r="IA129" s="106"/>
      <c r="IB129" s="106"/>
      <c r="IC129" s="106"/>
      <c r="ID129" s="106"/>
      <c r="IE129" s="106"/>
      <c r="IF129" s="106"/>
      <c r="IG129" s="106"/>
      <c r="IH129" s="106"/>
      <c r="II129" s="106"/>
      <c r="IJ129" s="106"/>
      <c r="IK129" s="106"/>
      <c r="IL129" s="106"/>
      <c r="IM129" s="106"/>
      <c r="IN129" s="106"/>
      <c r="IO129" s="106"/>
      <c r="IP129" s="106"/>
      <c r="IQ129" s="106"/>
      <c r="IR129" s="106"/>
      <c r="IS129" s="106"/>
      <c r="IT129" s="106"/>
      <c r="IU129" s="106"/>
      <c r="IV129" s="106"/>
    </row>
    <row r="130" spans="1:256" s="76" customFormat="1" ht="15" customHeight="1" x14ac:dyDescent="0.3">
      <c r="A130" s="345" t="s">
        <v>131</v>
      </c>
      <c r="B130" s="178" t="s">
        <v>114</v>
      </c>
      <c r="C130" s="185">
        <f>'U.E. ALZIRA'!C85</f>
        <v>10</v>
      </c>
      <c r="D130" s="186">
        <f>'U.E. ALZIRA'!D85</f>
        <v>5</v>
      </c>
      <c r="E130" s="186">
        <f>'U.E. ALZIRA'!E85</f>
        <v>0</v>
      </c>
      <c r="F130" s="186">
        <f>'U.E. ALZIRA'!F85</f>
        <v>5</v>
      </c>
      <c r="G130" s="186">
        <f>'U.E. ALZIRA'!G85</f>
        <v>5</v>
      </c>
      <c r="H130" s="186">
        <f>'U.E. ALZIRA'!H85</f>
        <v>0</v>
      </c>
      <c r="I130" s="420">
        <f>'U.E. ALZIRA'!I85</f>
        <v>488</v>
      </c>
      <c r="J130" s="186">
        <f>'U.E. ALZIRA'!J85</f>
        <v>48.8</v>
      </c>
      <c r="K130" s="186">
        <f>'U.E. ALZIRA'!K85</f>
        <v>15.947712418300654</v>
      </c>
      <c r="L130" s="186">
        <f>'U.E. ALZIRA'!L85</f>
        <v>19</v>
      </c>
      <c r="M130" s="186">
        <f>'U.E. ALZIRA'!M85</f>
        <v>10</v>
      </c>
      <c r="N130" s="186">
        <f>'U.E. ALZIRA'!N85</f>
        <v>9</v>
      </c>
      <c r="O130" s="186">
        <f>'U.E. ALZIRA'!O85</f>
        <v>2</v>
      </c>
      <c r="P130" s="186">
        <f>'U.E. ALZIRA'!P85</f>
        <v>7</v>
      </c>
      <c r="Q130" s="186">
        <f>'U.E. ALZIRA'!Q85</f>
        <v>0</v>
      </c>
      <c r="R130" s="210">
        <f>'U.E. ALZIRA'!R85</f>
        <v>0</v>
      </c>
      <c r="S130" s="211">
        <f>'U.E. ALZIRA'!S85</f>
        <v>0</v>
      </c>
      <c r="T130" s="127">
        <f>'U.E. ALZIRA'!T85</f>
        <v>0</v>
      </c>
      <c r="U130" s="127">
        <f>'U.E. ALZIRA'!U85</f>
        <v>0</v>
      </c>
      <c r="V130" s="213">
        <f>'U.E. ALZIRA'!V85</f>
        <v>1</v>
      </c>
      <c r="W130" s="132"/>
      <c r="X130" s="132"/>
      <c r="Y130" s="106"/>
      <c r="Z130" s="106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87"/>
      <c r="BW130" s="187"/>
      <c r="BX130" s="187"/>
      <c r="BY130" s="187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06"/>
      <c r="EE130" s="106"/>
      <c r="EF130" s="106"/>
      <c r="EG130" s="106"/>
      <c r="EH130" s="106"/>
      <c r="EI130" s="106"/>
      <c r="EJ130" s="106"/>
      <c r="EK130" s="106"/>
      <c r="EL130" s="106"/>
      <c r="EM130" s="106"/>
      <c r="EN130" s="106"/>
      <c r="EO130" s="106"/>
      <c r="EP130" s="106"/>
      <c r="EQ130" s="106"/>
      <c r="ER130" s="106"/>
      <c r="ES130" s="106"/>
      <c r="ET130" s="106"/>
      <c r="EU130" s="106"/>
      <c r="EV130" s="106"/>
      <c r="EW130" s="106"/>
      <c r="EX130" s="106"/>
      <c r="EY130" s="106"/>
      <c r="EZ130" s="106"/>
      <c r="FA130" s="106"/>
      <c r="FB130" s="208"/>
      <c r="FC130" s="106"/>
      <c r="FD130" s="118"/>
      <c r="FE130" s="106"/>
      <c r="FF130" s="106"/>
      <c r="FG130" s="106"/>
      <c r="FH130" s="106"/>
      <c r="FI130" s="106"/>
      <c r="FJ130" s="106"/>
      <c r="FK130" s="106"/>
      <c r="FL130" s="106"/>
      <c r="FM130" s="106"/>
      <c r="FN130" s="106"/>
      <c r="FO130" s="106"/>
      <c r="FP130" s="106"/>
      <c r="FQ130" s="106"/>
      <c r="FR130" s="106"/>
      <c r="FS130" s="106"/>
      <c r="FT130" s="106"/>
      <c r="FU130" s="106"/>
      <c r="FV130" s="106"/>
      <c r="FW130" s="106"/>
      <c r="FX130" s="106"/>
      <c r="FY130" s="106"/>
      <c r="FZ130" s="106"/>
      <c r="GA130" s="106"/>
      <c r="GB130" s="106"/>
      <c r="GC130" s="106"/>
      <c r="GD130" s="106"/>
      <c r="GE130" s="106"/>
      <c r="GF130" s="106"/>
      <c r="GG130" s="106"/>
      <c r="GH130" s="106"/>
      <c r="GI130" s="106"/>
      <c r="GJ130" s="106"/>
      <c r="GK130" s="106"/>
      <c r="GL130" s="106"/>
      <c r="GM130" s="106"/>
      <c r="GN130" s="106"/>
      <c r="GO130" s="106"/>
      <c r="GP130" s="106"/>
      <c r="GQ130" s="106"/>
      <c r="GR130" s="106"/>
      <c r="GS130" s="106"/>
      <c r="GT130" s="106"/>
      <c r="GU130" s="106"/>
      <c r="GV130" s="106"/>
      <c r="GW130" s="106"/>
      <c r="GX130" s="106"/>
      <c r="GY130" s="106"/>
      <c r="GZ130" s="106"/>
      <c r="HA130" s="106"/>
      <c r="HB130" s="106"/>
      <c r="HC130" s="106"/>
      <c r="HD130" s="106"/>
      <c r="HE130" s="106"/>
      <c r="HF130" s="106"/>
      <c r="HG130" s="106"/>
      <c r="HH130" s="106"/>
      <c r="HI130" s="106"/>
      <c r="HJ130" s="106"/>
      <c r="HK130" s="106"/>
      <c r="HL130" s="106"/>
      <c r="HM130" s="106"/>
      <c r="HN130" s="106"/>
      <c r="HO130" s="106"/>
      <c r="HP130" s="106"/>
      <c r="HQ130" s="106"/>
      <c r="HR130" s="106"/>
      <c r="HS130" s="106"/>
      <c r="HT130" s="106"/>
      <c r="HU130" s="106"/>
      <c r="HV130" s="106"/>
      <c r="HW130" s="106"/>
      <c r="HX130" s="106"/>
      <c r="HY130" s="106"/>
      <c r="HZ130" s="106"/>
      <c r="IA130" s="106"/>
      <c r="IB130" s="106"/>
      <c r="IC130" s="106"/>
      <c r="ID130" s="106"/>
      <c r="IE130" s="106"/>
      <c r="IF130" s="106"/>
      <c r="IG130" s="106"/>
      <c r="IH130" s="106"/>
      <c r="II130" s="106"/>
      <c r="IJ130" s="106"/>
      <c r="IK130" s="106"/>
      <c r="IL130" s="106"/>
      <c r="IM130" s="106"/>
      <c r="IN130" s="106"/>
      <c r="IO130" s="106"/>
      <c r="IP130" s="106"/>
      <c r="IQ130" s="106"/>
      <c r="IR130" s="106"/>
      <c r="IS130" s="106"/>
      <c r="IT130" s="106"/>
      <c r="IU130" s="106"/>
      <c r="IV130" s="106"/>
    </row>
    <row r="131" spans="1:256" s="76" customFormat="1" x14ac:dyDescent="0.25">
      <c r="A131" s="422" t="s">
        <v>178</v>
      </c>
      <c r="B131" s="458" t="s">
        <v>27</v>
      </c>
      <c r="C131" s="185">
        <f t="shared" ref="C131:V131" si="21">SUM(C132:C132)</f>
        <v>30</v>
      </c>
      <c r="D131" s="186">
        <f t="shared" si="21"/>
        <v>15</v>
      </c>
      <c r="E131" s="186">
        <f t="shared" si="21"/>
        <v>4</v>
      </c>
      <c r="F131" s="186">
        <f t="shared" si="21"/>
        <v>11</v>
      </c>
      <c r="G131" s="186">
        <f t="shared" si="21"/>
        <v>15</v>
      </c>
      <c r="H131" s="186">
        <f t="shared" si="21"/>
        <v>0</v>
      </c>
      <c r="I131" s="420">
        <f t="shared" si="21"/>
        <v>1330</v>
      </c>
      <c r="J131" s="186">
        <f t="shared" si="21"/>
        <v>44.333333333333336</v>
      </c>
      <c r="K131" s="186">
        <f t="shared" si="21"/>
        <v>43.464052287581701</v>
      </c>
      <c r="L131" s="186">
        <f t="shared" si="21"/>
        <v>34</v>
      </c>
      <c r="M131" s="186">
        <f t="shared" si="21"/>
        <v>33</v>
      </c>
      <c r="N131" s="186">
        <f t="shared" si="21"/>
        <v>1</v>
      </c>
      <c r="O131" s="186">
        <f t="shared" si="21"/>
        <v>0</v>
      </c>
      <c r="P131" s="186">
        <f t="shared" si="21"/>
        <v>1</v>
      </c>
      <c r="Q131" s="186">
        <f t="shared" si="21"/>
        <v>0</v>
      </c>
      <c r="R131" s="210">
        <f t="shared" si="21"/>
        <v>2</v>
      </c>
      <c r="S131" s="211">
        <f t="shared" si="21"/>
        <v>0</v>
      </c>
      <c r="T131" s="127">
        <f t="shared" si="21"/>
        <v>0</v>
      </c>
      <c r="U131" s="127">
        <f t="shared" si="21"/>
        <v>0</v>
      </c>
      <c r="V131" s="213">
        <f t="shared" si="21"/>
        <v>4</v>
      </c>
      <c r="W131" s="106"/>
      <c r="X131" s="132"/>
      <c r="Y131" s="106"/>
      <c r="Z131" s="106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  <c r="BD131" s="187"/>
      <c r="BE131" s="187"/>
      <c r="BF131" s="187"/>
      <c r="BG131" s="187"/>
      <c r="BH131" s="187"/>
      <c r="BI131" s="187"/>
      <c r="BJ131" s="187"/>
      <c r="BK131" s="187"/>
      <c r="BL131" s="187"/>
      <c r="BM131" s="187"/>
      <c r="BN131" s="187"/>
      <c r="BO131" s="187"/>
      <c r="BP131" s="187"/>
      <c r="BQ131" s="187"/>
      <c r="BR131" s="187"/>
      <c r="BS131" s="187"/>
      <c r="BT131" s="187"/>
      <c r="BU131" s="187"/>
      <c r="BV131" s="187"/>
      <c r="BW131" s="187"/>
      <c r="BX131" s="187"/>
      <c r="BY131" s="187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06"/>
      <c r="EE131" s="106"/>
      <c r="EF131" s="106"/>
      <c r="EG131" s="106"/>
      <c r="EH131" s="106"/>
      <c r="EI131" s="106"/>
      <c r="EJ131" s="106"/>
      <c r="EK131" s="106"/>
      <c r="EL131" s="106"/>
      <c r="EM131" s="106"/>
      <c r="EN131" s="106"/>
      <c r="EO131" s="106"/>
      <c r="EP131" s="106"/>
      <c r="EQ131" s="106"/>
      <c r="ER131" s="106"/>
      <c r="ES131" s="106"/>
      <c r="ET131" s="106"/>
      <c r="EU131" s="106"/>
      <c r="EV131" s="106"/>
      <c r="EW131" s="106"/>
      <c r="EX131" s="106"/>
      <c r="EY131" s="106"/>
      <c r="EZ131" s="106"/>
      <c r="FA131" s="106"/>
      <c r="FB131" s="208"/>
      <c r="FC131" s="106"/>
      <c r="FD131" s="118"/>
      <c r="FE131" s="106"/>
      <c r="FF131" s="106"/>
      <c r="FG131" s="106"/>
      <c r="FH131" s="106"/>
      <c r="FI131" s="106"/>
      <c r="FJ131" s="106"/>
      <c r="FK131" s="106"/>
      <c r="FL131" s="106"/>
      <c r="FM131" s="106"/>
      <c r="FN131" s="106"/>
      <c r="FO131" s="106"/>
      <c r="FP131" s="106"/>
      <c r="FQ131" s="106"/>
      <c r="FR131" s="106"/>
      <c r="FS131" s="106"/>
      <c r="FT131" s="106"/>
      <c r="FU131" s="106"/>
      <c r="FV131" s="106"/>
      <c r="FW131" s="106"/>
      <c r="FX131" s="106"/>
      <c r="FY131" s="106"/>
      <c r="FZ131" s="106"/>
      <c r="GA131" s="106"/>
      <c r="GB131" s="106"/>
      <c r="GC131" s="106"/>
      <c r="GD131" s="106"/>
      <c r="GE131" s="106"/>
      <c r="GF131" s="106"/>
      <c r="GG131" s="106"/>
      <c r="GH131" s="106"/>
      <c r="GI131" s="106"/>
      <c r="GJ131" s="106"/>
      <c r="GK131" s="106"/>
      <c r="GL131" s="106"/>
      <c r="GM131" s="106"/>
      <c r="GN131" s="106"/>
      <c r="GO131" s="106"/>
      <c r="GP131" s="106"/>
      <c r="GQ131" s="106"/>
      <c r="GR131" s="106"/>
      <c r="GS131" s="106"/>
      <c r="GT131" s="106"/>
      <c r="GU131" s="106"/>
      <c r="GV131" s="106"/>
      <c r="GW131" s="106"/>
      <c r="GX131" s="106"/>
      <c r="GY131" s="106"/>
      <c r="GZ131" s="106"/>
      <c r="HA131" s="106"/>
      <c r="HB131" s="106"/>
      <c r="HC131" s="106"/>
      <c r="HD131" s="106"/>
      <c r="HE131" s="106"/>
      <c r="HF131" s="106"/>
      <c r="HG131" s="106"/>
      <c r="HH131" s="106"/>
      <c r="HI131" s="106"/>
      <c r="HJ131" s="106"/>
      <c r="HK131" s="106"/>
      <c r="HL131" s="106"/>
      <c r="HM131" s="106"/>
      <c r="HN131" s="106"/>
      <c r="HO131" s="106"/>
      <c r="HP131" s="106"/>
      <c r="HQ131" s="106"/>
      <c r="HR131" s="106"/>
      <c r="HS131" s="106"/>
      <c r="HT131" s="106"/>
      <c r="HU131" s="106"/>
      <c r="HV131" s="106"/>
      <c r="HW131" s="106"/>
      <c r="HX131" s="106"/>
      <c r="HY131" s="106"/>
      <c r="HZ131" s="106"/>
      <c r="IA131" s="106"/>
      <c r="IB131" s="106"/>
      <c r="IC131" s="106"/>
      <c r="ID131" s="106"/>
      <c r="IE131" s="106"/>
      <c r="IF131" s="106"/>
      <c r="IG131" s="106"/>
      <c r="IH131" s="106"/>
      <c r="II131" s="106"/>
      <c r="IJ131" s="106"/>
      <c r="IK131" s="106"/>
      <c r="IL131" s="106"/>
      <c r="IM131" s="106"/>
      <c r="IN131" s="106"/>
      <c r="IO131" s="106"/>
      <c r="IP131" s="106"/>
      <c r="IQ131" s="106"/>
      <c r="IR131" s="106"/>
      <c r="IS131" s="106"/>
      <c r="IT131" s="106"/>
      <c r="IU131" s="106"/>
      <c r="IV131" s="106"/>
    </row>
    <row r="132" spans="1:256" s="76" customFormat="1" ht="15" customHeight="1" thickBot="1" x14ac:dyDescent="0.35">
      <c r="A132" s="345" t="s">
        <v>132</v>
      </c>
      <c r="B132" s="178" t="s">
        <v>114</v>
      </c>
      <c r="C132" s="185">
        <f>'U.E. ALZIRA'!C86</f>
        <v>30</v>
      </c>
      <c r="D132" s="186">
        <f>'U.E. ALZIRA'!D86</f>
        <v>15</v>
      </c>
      <c r="E132" s="186">
        <f>'U.E. ALZIRA'!E86</f>
        <v>4</v>
      </c>
      <c r="F132" s="186">
        <f>'U.E. ALZIRA'!F86</f>
        <v>11</v>
      </c>
      <c r="G132" s="186">
        <f>'U.E. ALZIRA'!G86</f>
        <v>15</v>
      </c>
      <c r="H132" s="186">
        <f>'U.E. ALZIRA'!H86</f>
        <v>0</v>
      </c>
      <c r="I132" s="420">
        <f>'U.E. ALZIRA'!I86</f>
        <v>1330</v>
      </c>
      <c r="J132" s="186">
        <f>'U.E. ALZIRA'!J86</f>
        <v>44.333333333333336</v>
      </c>
      <c r="K132" s="186">
        <f>'U.E. ALZIRA'!K86</f>
        <v>43.464052287581701</v>
      </c>
      <c r="L132" s="186">
        <f>'U.E. ALZIRA'!L86</f>
        <v>34</v>
      </c>
      <c r="M132" s="186">
        <f>'U.E. ALZIRA'!M86</f>
        <v>33</v>
      </c>
      <c r="N132" s="186">
        <f>'U.E. ALZIRA'!N86</f>
        <v>1</v>
      </c>
      <c r="O132" s="186">
        <f>'U.E. ALZIRA'!O86</f>
        <v>0</v>
      </c>
      <c r="P132" s="186">
        <f>'U.E. ALZIRA'!P86</f>
        <v>1</v>
      </c>
      <c r="Q132" s="186">
        <f>'U.E. ALZIRA'!Q86</f>
        <v>0</v>
      </c>
      <c r="R132" s="210">
        <f>'U.E. ALZIRA'!R86</f>
        <v>2</v>
      </c>
      <c r="S132" s="211">
        <f>'U.E. ALZIRA'!S86</f>
        <v>0</v>
      </c>
      <c r="T132" s="127">
        <f>'U.E. ALZIRA'!T86</f>
        <v>0</v>
      </c>
      <c r="U132" s="127">
        <f>'U.E. ALZIRA'!U86</f>
        <v>0</v>
      </c>
      <c r="V132" s="213">
        <f>'U.E. ALZIRA'!V86</f>
        <v>4</v>
      </c>
      <c r="W132" s="132"/>
      <c r="X132" s="132"/>
      <c r="Y132" s="106"/>
      <c r="Z132" s="106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/>
      <c r="BU132" s="189"/>
      <c r="BV132" s="187"/>
      <c r="BW132" s="187"/>
      <c r="BX132" s="187"/>
      <c r="BY132" s="187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06"/>
      <c r="EE132" s="106"/>
      <c r="EF132" s="106"/>
      <c r="EG132" s="106"/>
      <c r="EH132" s="106"/>
      <c r="EI132" s="106"/>
      <c r="EJ132" s="106"/>
      <c r="EK132" s="106"/>
      <c r="EL132" s="106"/>
      <c r="EM132" s="106"/>
      <c r="EN132" s="106"/>
      <c r="EO132" s="106"/>
      <c r="EP132" s="106"/>
      <c r="EQ132" s="106"/>
      <c r="ER132" s="106"/>
      <c r="ES132" s="106"/>
      <c r="ET132" s="106"/>
      <c r="EU132" s="106"/>
      <c r="EV132" s="106"/>
      <c r="EW132" s="106"/>
      <c r="EX132" s="106"/>
      <c r="EY132" s="106"/>
      <c r="EZ132" s="106"/>
      <c r="FA132" s="106"/>
      <c r="FB132" s="208"/>
      <c r="FC132" s="106"/>
      <c r="FD132" s="118"/>
      <c r="FE132" s="106"/>
      <c r="FF132" s="106"/>
      <c r="FG132" s="106"/>
      <c r="FH132" s="106"/>
      <c r="FI132" s="106"/>
      <c r="FJ132" s="106"/>
      <c r="FK132" s="106"/>
      <c r="FL132" s="106"/>
      <c r="FM132" s="106"/>
      <c r="FN132" s="106"/>
      <c r="FO132" s="106"/>
      <c r="FP132" s="106"/>
      <c r="FQ132" s="106"/>
      <c r="FR132" s="106"/>
      <c r="FS132" s="106"/>
      <c r="FT132" s="106"/>
      <c r="FU132" s="106"/>
      <c r="FV132" s="106"/>
      <c r="FW132" s="106"/>
      <c r="FX132" s="106"/>
      <c r="FY132" s="106"/>
      <c r="FZ132" s="106"/>
      <c r="GA132" s="106"/>
      <c r="GB132" s="106"/>
      <c r="GC132" s="106"/>
      <c r="GD132" s="106"/>
      <c r="GE132" s="106"/>
      <c r="GF132" s="106"/>
      <c r="GG132" s="106"/>
      <c r="GH132" s="106"/>
      <c r="GI132" s="106"/>
      <c r="GJ132" s="106"/>
      <c r="GK132" s="106"/>
      <c r="GL132" s="106"/>
      <c r="GM132" s="106"/>
      <c r="GN132" s="106"/>
      <c r="GO132" s="106"/>
      <c r="GP132" s="106"/>
      <c r="GQ132" s="106"/>
      <c r="GR132" s="106"/>
      <c r="GS132" s="106"/>
      <c r="GT132" s="106"/>
      <c r="GU132" s="106"/>
      <c r="GV132" s="106"/>
      <c r="GW132" s="106"/>
      <c r="GX132" s="106"/>
      <c r="GY132" s="106"/>
      <c r="GZ132" s="106"/>
      <c r="HA132" s="106"/>
      <c r="HB132" s="106"/>
      <c r="HC132" s="106"/>
      <c r="HD132" s="106"/>
      <c r="HE132" s="106"/>
      <c r="HF132" s="106"/>
      <c r="HG132" s="106"/>
      <c r="HH132" s="106"/>
      <c r="HI132" s="106"/>
      <c r="HJ132" s="106"/>
      <c r="HK132" s="106"/>
      <c r="HL132" s="106"/>
      <c r="HM132" s="106"/>
      <c r="HN132" s="106"/>
      <c r="HO132" s="106"/>
      <c r="HP132" s="106"/>
      <c r="HQ132" s="106"/>
      <c r="HR132" s="106"/>
      <c r="HS132" s="106"/>
      <c r="HT132" s="106"/>
      <c r="HU132" s="106"/>
      <c r="HV132" s="106"/>
      <c r="HW132" s="106"/>
      <c r="HX132" s="106"/>
      <c r="HY132" s="106"/>
      <c r="HZ132" s="106"/>
      <c r="IA132" s="106"/>
      <c r="IB132" s="106"/>
      <c r="IC132" s="106"/>
      <c r="ID132" s="106"/>
      <c r="IE132" s="106"/>
      <c r="IF132" s="106"/>
      <c r="IG132" s="106"/>
      <c r="IH132" s="106"/>
      <c r="II132" s="106"/>
      <c r="IJ132" s="106"/>
      <c r="IK132" s="106"/>
      <c r="IL132" s="106"/>
      <c r="IM132" s="106"/>
      <c r="IN132" s="106"/>
      <c r="IO132" s="106"/>
      <c r="IP132" s="106"/>
      <c r="IQ132" s="106"/>
      <c r="IR132" s="106"/>
      <c r="IS132" s="106"/>
      <c r="IT132" s="106"/>
      <c r="IU132" s="106"/>
      <c r="IV132" s="106"/>
    </row>
    <row r="133" spans="1:256" s="76" customFormat="1" ht="15" hidden="1" customHeight="1" x14ac:dyDescent="0.25">
      <c r="A133" s="450"/>
      <c r="B133" s="460"/>
      <c r="C133" s="180">
        <f>'U.E. ALZIRA'!C85</f>
        <v>10</v>
      </c>
      <c r="D133" s="168">
        <f>'U.E. ALZIRA'!D85</f>
        <v>5</v>
      </c>
      <c r="E133" s="168">
        <f>'U.E. ALZIRA'!E85</f>
        <v>0</v>
      </c>
      <c r="F133" s="168">
        <f>'U.E. ALZIRA'!F85</f>
        <v>5</v>
      </c>
      <c r="G133" s="168">
        <f>'U.E. ALZIRA'!G85</f>
        <v>5</v>
      </c>
      <c r="H133" s="168">
        <f>'U.E. ALZIRA'!H85</f>
        <v>0</v>
      </c>
      <c r="I133" s="419">
        <f>'U.E. ALZIRA'!I85</f>
        <v>488</v>
      </c>
      <c r="J133" s="168">
        <f>'U.E. ALZIRA'!J85</f>
        <v>48.8</v>
      </c>
      <c r="K133" s="168">
        <f>'U.E. ALZIRA'!K85</f>
        <v>15.947712418300654</v>
      </c>
      <c r="L133" s="168">
        <f>'U.E. ALZIRA'!L85</f>
        <v>19</v>
      </c>
      <c r="M133" s="168">
        <f>'U.E. ALZIRA'!M85</f>
        <v>10</v>
      </c>
      <c r="N133" s="168">
        <f>'U.E. ALZIRA'!N85</f>
        <v>9</v>
      </c>
      <c r="O133" s="168">
        <f>'U.E. ALZIRA'!O85</f>
        <v>2</v>
      </c>
      <c r="P133" s="168">
        <f>'U.E. ALZIRA'!P85</f>
        <v>7</v>
      </c>
      <c r="Q133" s="168">
        <f>'U.E. ALZIRA'!Q85</f>
        <v>0</v>
      </c>
      <c r="R133" s="172">
        <f>'U.E. ALZIRA'!R85</f>
        <v>0</v>
      </c>
      <c r="S133" s="173">
        <f>'U.E. ALZIRA'!S85</f>
        <v>0</v>
      </c>
      <c r="T133" s="174">
        <f>'U.E. ALZIRA'!T85</f>
        <v>0</v>
      </c>
      <c r="U133" s="174">
        <f>'U.E. ALZIRA'!U85</f>
        <v>0</v>
      </c>
      <c r="V133" s="184">
        <f>'U.E. ALZIRA'!V85</f>
        <v>1</v>
      </c>
      <c r="W133" s="132"/>
      <c r="X133" s="132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06"/>
      <c r="EE133" s="106"/>
      <c r="EF133" s="106"/>
      <c r="EG133" s="106"/>
      <c r="EH133" s="106"/>
      <c r="EI133" s="106"/>
      <c r="EJ133" s="106"/>
      <c r="EK133" s="106"/>
      <c r="EL133" s="106"/>
      <c r="EM133" s="106"/>
      <c r="EN133" s="106"/>
      <c r="EO133" s="106"/>
      <c r="EP133" s="106"/>
      <c r="EQ133" s="106"/>
      <c r="ER133" s="106"/>
      <c r="ES133" s="106"/>
      <c r="ET133" s="106"/>
      <c r="EU133" s="106"/>
      <c r="EV133" s="106"/>
      <c r="EW133" s="106"/>
      <c r="EX133" s="106"/>
      <c r="EY133" s="106"/>
      <c r="EZ133" s="106"/>
      <c r="FA133" s="106"/>
      <c r="FB133" s="208"/>
      <c r="FC133" s="106"/>
      <c r="FD133" s="118"/>
      <c r="FE133" s="106"/>
      <c r="FF133" s="106"/>
      <c r="FG133" s="106"/>
      <c r="FH133" s="106"/>
      <c r="FI133" s="106"/>
      <c r="FJ133" s="106"/>
      <c r="FK133" s="106"/>
      <c r="FL133" s="106"/>
      <c r="FM133" s="106"/>
      <c r="FN133" s="106"/>
      <c r="FO133" s="106"/>
      <c r="FP133" s="106"/>
      <c r="FQ133" s="106"/>
      <c r="FR133" s="106"/>
      <c r="FS133" s="106"/>
      <c r="FT133" s="106"/>
      <c r="FU133" s="106"/>
      <c r="FV133" s="106"/>
      <c r="FW133" s="106"/>
      <c r="FX133" s="106"/>
      <c r="FY133" s="106"/>
      <c r="FZ133" s="106"/>
      <c r="GA133" s="106"/>
      <c r="GB133" s="106"/>
      <c r="GC133" s="106"/>
      <c r="GD133" s="106"/>
      <c r="GE133" s="106"/>
      <c r="GF133" s="106"/>
      <c r="GG133" s="106"/>
      <c r="GH133" s="106"/>
      <c r="GI133" s="106"/>
      <c r="GJ133" s="106"/>
      <c r="GK133" s="106"/>
      <c r="GL133" s="106"/>
      <c r="GM133" s="106"/>
      <c r="GN133" s="106"/>
      <c r="GO133" s="106"/>
      <c r="GP133" s="106"/>
      <c r="GQ133" s="106"/>
      <c r="GR133" s="106"/>
      <c r="GS133" s="106"/>
      <c r="GT133" s="106"/>
      <c r="GU133" s="106"/>
      <c r="GV133" s="106"/>
      <c r="GW133" s="106"/>
      <c r="GX133" s="106"/>
      <c r="GY133" s="106"/>
      <c r="GZ133" s="106"/>
      <c r="HA133" s="106"/>
      <c r="HB133" s="106"/>
      <c r="HC133" s="106"/>
      <c r="HD133" s="106"/>
      <c r="HE133" s="106"/>
      <c r="HF133" s="106"/>
      <c r="HG133" s="106"/>
      <c r="HH133" s="106"/>
      <c r="HI133" s="106"/>
      <c r="HJ133" s="106"/>
      <c r="HK133" s="106"/>
      <c r="HL133" s="106"/>
      <c r="HM133" s="106"/>
      <c r="HN133" s="106"/>
      <c r="HO133" s="106"/>
      <c r="HP133" s="106"/>
      <c r="HQ133" s="106"/>
      <c r="HR133" s="106"/>
      <c r="HS133" s="106"/>
      <c r="HT133" s="106"/>
      <c r="HU133" s="106"/>
      <c r="HV133" s="106"/>
      <c r="HW133" s="106"/>
      <c r="HX133" s="106"/>
      <c r="HY133" s="106"/>
      <c r="HZ133" s="106"/>
      <c r="IA133" s="106"/>
      <c r="IB133" s="106"/>
      <c r="IC133" s="106"/>
      <c r="ID133" s="106"/>
      <c r="IE133" s="106"/>
      <c r="IF133" s="106"/>
      <c r="IG133" s="106"/>
      <c r="IH133" s="106"/>
      <c r="II133" s="106"/>
      <c r="IJ133" s="106"/>
      <c r="IK133" s="106"/>
      <c r="IL133" s="106"/>
      <c r="IM133" s="106"/>
      <c r="IN133" s="106"/>
      <c r="IO133" s="106"/>
      <c r="IP133" s="106"/>
      <c r="IQ133" s="106"/>
      <c r="IR133" s="106"/>
      <c r="IS133" s="106"/>
      <c r="IT133" s="106"/>
      <c r="IU133" s="106"/>
      <c r="IV133" s="106"/>
    </row>
    <row r="134" spans="1:256" hidden="1" x14ac:dyDescent="0.25">
      <c r="A134" s="422"/>
      <c r="B134" s="458"/>
      <c r="C134" s="180">
        <f>SUM(C135:C141)</f>
        <v>0</v>
      </c>
      <c r="D134" s="168">
        <f t="shared" ref="D134:V134" si="22">SUM(D135:D141)</f>
        <v>0</v>
      </c>
      <c r="E134" s="168">
        <f t="shared" si="22"/>
        <v>0</v>
      </c>
      <c r="F134" s="168">
        <f t="shared" si="22"/>
        <v>0</v>
      </c>
      <c r="G134" s="168">
        <f t="shared" si="22"/>
        <v>0</v>
      </c>
      <c r="H134" s="168">
        <f t="shared" si="22"/>
        <v>0</v>
      </c>
      <c r="I134" s="419">
        <f t="shared" si="22"/>
        <v>0</v>
      </c>
      <c r="J134" s="168">
        <f t="shared" si="22"/>
        <v>0</v>
      </c>
      <c r="K134" s="168">
        <f t="shared" si="22"/>
        <v>0</v>
      </c>
      <c r="L134" s="168">
        <f t="shared" si="22"/>
        <v>0</v>
      </c>
      <c r="M134" s="168">
        <f t="shared" si="22"/>
        <v>0</v>
      </c>
      <c r="N134" s="168">
        <f t="shared" si="22"/>
        <v>0</v>
      </c>
      <c r="O134" s="168">
        <f t="shared" si="22"/>
        <v>0</v>
      </c>
      <c r="P134" s="168">
        <f t="shared" si="22"/>
        <v>0</v>
      </c>
      <c r="Q134" s="168">
        <f t="shared" si="22"/>
        <v>0</v>
      </c>
      <c r="R134" s="172">
        <f t="shared" si="22"/>
        <v>0</v>
      </c>
      <c r="S134" s="173">
        <f t="shared" si="22"/>
        <v>0</v>
      </c>
      <c r="T134" s="174">
        <f t="shared" si="22"/>
        <v>0</v>
      </c>
      <c r="U134" s="174">
        <f t="shared" si="22"/>
        <v>0</v>
      </c>
      <c r="V134" s="184">
        <f t="shared" si="22"/>
        <v>0</v>
      </c>
      <c r="W134" s="410" t="s">
        <v>110</v>
      </c>
      <c r="X134" s="132" t="s">
        <v>113</v>
      </c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06"/>
      <c r="EE134" s="106"/>
      <c r="EF134" s="106"/>
      <c r="EG134" s="106"/>
      <c r="EH134" s="106"/>
      <c r="EI134" s="106"/>
      <c r="EJ134" s="106"/>
      <c r="EK134" s="106"/>
      <c r="EL134" s="106"/>
      <c r="EM134" s="106"/>
      <c r="EN134" s="106"/>
      <c r="EO134" s="106"/>
      <c r="EP134" s="106"/>
      <c r="EQ134" s="106"/>
      <c r="ER134" s="106"/>
      <c r="ES134" s="106"/>
      <c r="ET134" s="106"/>
      <c r="EU134" s="106"/>
      <c r="EV134" s="106"/>
      <c r="EW134" s="106"/>
      <c r="EX134" s="106"/>
      <c r="EY134" s="106"/>
      <c r="EZ134" s="106"/>
      <c r="FA134" s="106"/>
      <c r="FB134" s="208"/>
      <c r="FC134" s="106"/>
      <c r="FD134" s="118"/>
      <c r="FE134" s="106"/>
      <c r="FF134" s="106"/>
      <c r="FG134" s="106"/>
      <c r="FH134" s="106"/>
      <c r="FI134" s="106"/>
      <c r="FJ134" s="106"/>
      <c r="FK134" s="106"/>
      <c r="FL134" s="106"/>
      <c r="FM134" s="106"/>
      <c r="FN134" s="106"/>
      <c r="FO134" s="106"/>
      <c r="FP134" s="106"/>
      <c r="FQ134" s="106"/>
      <c r="FR134" s="106"/>
      <c r="FS134" s="106"/>
      <c r="FT134" s="106"/>
      <c r="FU134" s="106"/>
      <c r="FV134" s="106"/>
      <c r="FW134" s="106"/>
      <c r="FX134" s="106"/>
      <c r="FY134" s="106"/>
      <c r="FZ134" s="106"/>
      <c r="GA134" s="106"/>
      <c r="GB134" s="106"/>
      <c r="GC134" s="106"/>
      <c r="GD134" s="106"/>
      <c r="GE134" s="106"/>
      <c r="GF134" s="106"/>
      <c r="GG134" s="106"/>
      <c r="GH134" s="106"/>
      <c r="GI134" s="106"/>
      <c r="GJ134" s="106"/>
      <c r="GK134" s="106"/>
      <c r="GL134" s="106"/>
      <c r="GM134" s="106"/>
      <c r="GN134" s="106"/>
      <c r="GO134" s="106"/>
      <c r="GP134" s="106"/>
      <c r="GQ134" s="106"/>
      <c r="GR134" s="106"/>
      <c r="GS134" s="106"/>
      <c r="GT134" s="106"/>
      <c r="GU134" s="106"/>
      <c r="GV134" s="106"/>
      <c r="GW134" s="106"/>
      <c r="GX134" s="106"/>
      <c r="GY134" s="209"/>
      <c r="GZ134" s="209"/>
      <c r="HA134" s="106"/>
      <c r="HB134" s="106"/>
      <c r="HC134" s="106"/>
      <c r="HD134" s="106"/>
      <c r="HE134" s="106"/>
      <c r="HF134" s="106"/>
      <c r="HG134" s="106"/>
      <c r="HH134" s="106"/>
      <c r="HI134" s="106"/>
      <c r="HJ134" s="106"/>
      <c r="HK134" s="106"/>
      <c r="HL134" s="106"/>
      <c r="HM134" s="106"/>
      <c r="HN134" s="106"/>
      <c r="HO134" s="106"/>
      <c r="HP134" s="106"/>
      <c r="HQ134" s="106"/>
      <c r="HR134" s="106"/>
      <c r="HS134" s="106"/>
      <c r="HT134" s="106"/>
      <c r="HU134" s="106"/>
      <c r="HV134" s="106"/>
      <c r="HW134" s="106"/>
      <c r="HX134" s="106"/>
      <c r="HY134" s="106"/>
      <c r="HZ134" s="106"/>
      <c r="IA134" s="106"/>
      <c r="IB134" s="106"/>
      <c r="IC134" s="106"/>
      <c r="ID134" s="106"/>
      <c r="IE134" s="106"/>
      <c r="IF134" s="106"/>
      <c r="IG134" s="106"/>
      <c r="IH134" s="106"/>
      <c r="II134" s="106"/>
      <c r="IJ134" s="106"/>
      <c r="IK134" s="106"/>
      <c r="IL134" s="106"/>
      <c r="IM134" s="106"/>
      <c r="IN134" s="106"/>
      <c r="IO134" s="106"/>
      <c r="IP134" s="106"/>
      <c r="IQ134" s="106"/>
      <c r="IR134" s="209"/>
      <c r="IS134" s="106"/>
      <c r="IT134" s="209"/>
      <c r="IU134" s="209"/>
      <c r="IV134" s="209"/>
    </row>
    <row r="135" spans="1:256" hidden="1" x14ac:dyDescent="0.25">
      <c r="A135" s="345"/>
      <c r="B135" s="461"/>
      <c r="C135" s="185"/>
      <c r="D135" s="186"/>
      <c r="E135" s="186"/>
      <c r="F135" s="186"/>
      <c r="G135" s="186"/>
      <c r="H135" s="186"/>
      <c r="I135" s="420"/>
      <c r="J135" s="186"/>
      <c r="K135" s="186"/>
      <c r="L135" s="186"/>
      <c r="M135" s="186"/>
      <c r="N135" s="186"/>
      <c r="O135" s="186"/>
      <c r="P135" s="186"/>
      <c r="Q135" s="186"/>
      <c r="R135" s="210"/>
      <c r="S135" s="211"/>
      <c r="T135" s="127"/>
      <c r="U135" s="127"/>
      <c r="V135" s="213"/>
      <c r="W135" s="106"/>
      <c r="X135" s="132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06"/>
      <c r="EE135" s="106"/>
      <c r="EF135" s="106"/>
      <c r="EG135" s="106"/>
      <c r="EH135" s="106"/>
      <c r="EI135" s="106"/>
      <c r="EJ135" s="106"/>
      <c r="EK135" s="106"/>
      <c r="EL135" s="106"/>
      <c r="EM135" s="106"/>
      <c r="EN135" s="106"/>
      <c r="EO135" s="106"/>
      <c r="EP135" s="106"/>
      <c r="EQ135" s="106"/>
      <c r="ER135" s="106"/>
      <c r="ES135" s="106"/>
      <c r="ET135" s="106"/>
      <c r="EU135" s="106"/>
      <c r="EV135" s="106"/>
      <c r="EW135" s="106"/>
      <c r="EX135" s="106"/>
      <c r="EY135" s="106"/>
      <c r="EZ135" s="106"/>
      <c r="FA135" s="106"/>
      <c r="FB135" s="208"/>
      <c r="FC135" s="106"/>
      <c r="FD135" s="118"/>
      <c r="FE135" s="106"/>
      <c r="FF135" s="106"/>
      <c r="FG135" s="106"/>
      <c r="FH135" s="106"/>
      <c r="FI135" s="106"/>
      <c r="FJ135" s="106"/>
      <c r="FK135" s="106"/>
      <c r="FL135" s="106"/>
      <c r="FM135" s="106"/>
      <c r="FN135" s="106"/>
      <c r="FO135" s="106"/>
      <c r="FP135" s="106"/>
      <c r="FQ135" s="106"/>
      <c r="FR135" s="106"/>
      <c r="FS135" s="106"/>
      <c r="FT135" s="106"/>
      <c r="FU135" s="106"/>
      <c r="FV135" s="106"/>
      <c r="FW135" s="106"/>
      <c r="FX135" s="106"/>
      <c r="FY135" s="106"/>
      <c r="FZ135" s="106"/>
      <c r="GA135" s="106"/>
      <c r="GB135" s="106"/>
      <c r="GC135" s="106"/>
      <c r="GD135" s="106"/>
      <c r="GE135" s="106"/>
      <c r="GF135" s="106"/>
      <c r="GG135" s="106"/>
      <c r="GH135" s="106"/>
      <c r="GI135" s="106"/>
      <c r="GJ135" s="106"/>
      <c r="GK135" s="106"/>
      <c r="GL135" s="106"/>
      <c r="GM135" s="106"/>
      <c r="GN135" s="106"/>
      <c r="GO135" s="106"/>
      <c r="GP135" s="106"/>
      <c r="GQ135" s="106"/>
      <c r="GR135" s="106"/>
      <c r="GS135" s="106"/>
      <c r="GT135" s="106"/>
      <c r="GU135" s="106"/>
      <c r="GV135" s="106"/>
      <c r="GW135" s="106"/>
      <c r="GX135" s="106"/>
      <c r="GY135" s="209"/>
      <c r="GZ135" s="209"/>
      <c r="HA135" s="106"/>
      <c r="HB135" s="106"/>
      <c r="HC135" s="106"/>
      <c r="HD135" s="106"/>
      <c r="HE135" s="106"/>
      <c r="HF135" s="106"/>
      <c r="HG135" s="106"/>
      <c r="HH135" s="106"/>
      <c r="HI135" s="106"/>
      <c r="HJ135" s="106"/>
      <c r="HK135" s="106"/>
      <c r="HL135" s="106"/>
      <c r="HM135" s="106"/>
      <c r="HN135" s="106"/>
      <c r="HO135" s="106"/>
      <c r="HP135" s="106"/>
      <c r="HQ135" s="106"/>
      <c r="HR135" s="106"/>
      <c r="HS135" s="106"/>
      <c r="HT135" s="106"/>
      <c r="HU135" s="106"/>
      <c r="HV135" s="106"/>
      <c r="HW135" s="106"/>
      <c r="HX135" s="106"/>
      <c r="HY135" s="106"/>
      <c r="HZ135" s="106"/>
      <c r="IA135" s="106"/>
      <c r="IB135" s="106"/>
      <c r="IC135" s="106"/>
      <c r="ID135" s="106"/>
      <c r="IE135" s="106"/>
      <c r="IF135" s="106"/>
      <c r="IG135" s="106"/>
      <c r="IH135" s="106"/>
      <c r="II135" s="106"/>
      <c r="IJ135" s="106"/>
      <c r="IK135" s="106"/>
      <c r="IL135" s="106"/>
      <c r="IM135" s="106"/>
      <c r="IN135" s="106"/>
      <c r="IO135" s="106"/>
      <c r="IP135" s="106"/>
      <c r="IQ135" s="106"/>
      <c r="IR135" s="209"/>
      <c r="IS135" s="106"/>
      <c r="IT135" s="209"/>
      <c r="IU135" s="209"/>
      <c r="IV135" s="209"/>
    </row>
    <row r="136" spans="1:256" hidden="1" x14ac:dyDescent="0.25">
      <c r="A136" s="345"/>
      <c r="B136" s="461"/>
      <c r="C136" s="185"/>
      <c r="D136" s="186"/>
      <c r="E136" s="186"/>
      <c r="F136" s="186"/>
      <c r="G136" s="186"/>
      <c r="H136" s="186"/>
      <c r="I136" s="420"/>
      <c r="J136" s="186"/>
      <c r="K136" s="186"/>
      <c r="L136" s="186"/>
      <c r="M136" s="186"/>
      <c r="N136" s="186"/>
      <c r="O136" s="186"/>
      <c r="P136" s="186"/>
      <c r="Q136" s="186"/>
      <c r="R136" s="210"/>
      <c r="S136" s="211"/>
      <c r="T136" s="127"/>
      <c r="U136" s="127"/>
      <c r="V136" s="213"/>
      <c r="W136" s="106"/>
      <c r="X136" s="132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06"/>
      <c r="EG136" s="106"/>
      <c r="EH136" s="106"/>
      <c r="EI136" s="106"/>
      <c r="EJ136" s="106"/>
      <c r="EK136" s="106"/>
      <c r="EL136" s="106"/>
      <c r="EM136" s="106"/>
      <c r="EN136" s="106"/>
      <c r="EO136" s="106"/>
      <c r="EP136" s="106"/>
      <c r="EQ136" s="106"/>
      <c r="ER136" s="106"/>
      <c r="ES136" s="106"/>
      <c r="ET136" s="106"/>
      <c r="EU136" s="106"/>
      <c r="EV136" s="106"/>
      <c r="EW136" s="106"/>
      <c r="EX136" s="106"/>
      <c r="EY136" s="106"/>
      <c r="EZ136" s="106"/>
      <c r="FA136" s="106"/>
      <c r="FB136" s="208"/>
      <c r="FC136" s="106"/>
      <c r="FD136" s="118"/>
      <c r="FE136" s="106"/>
      <c r="FF136" s="106"/>
      <c r="FG136" s="106"/>
      <c r="FH136" s="106"/>
      <c r="FI136" s="106"/>
      <c r="FJ136" s="106"/>
      <c r="FK136" s="106"/>
      <c r="FL136" s="106"/>
      <c r="FM136" s="106"/>
      <c r="FN136" s="106"/>
      <c r="FO136" s="106"/>
      <c r="FP136" s="106"/>
      <c r="FQ136" s="106"/>
      <c r="FR136" s="106"/>
      <c r="FS136" s="106"/>
      <c r="FT136" s="106"/>
      <c r="FU136" s="106"/>
      <c r="FV136" s="106"/>
      <c r="FW136" s="106"/>
      <c r="FX136" s="106"/>
      <c r="FY136" s="106"/>
      <c r="FZ136" s="106"/>
      <c r="GA136" s="106"/>
      <c r="GB136" s="106"/>
      <c r="GC136" s="106"/>
      <c r="GD136" s="106"/>
      <c r="GE136" s="106"/>
      <c r="GF136" s="106"/>
      <c r="GG136" s="106"/>
      <c r="GH136" s="106"/>
      <c r="GI136" s="106"/>
      <c r="GJ136" s="106"/>
      <c r="GK136" s="106"/>
      <c r="GL136" s="106"/>
      <c r="GM136" s="106"/>
      <c r="GN136" s="106"/>
      <c r="GO136" s="106"/>
      <c r="GP136" s="106"/>
      <c r="GQ136" s="106"/>
      <c r="GR136" s="106"/>
      <c r="GS136" s="106"/>
      <c r="GT136" s="106"/>
      <c r="GU136" s="106"/>
      <c r="GV136" s="106"/>
      <c r="GW136" s="106"/>
      <c r="GX136" s="106"/>
      <c r="GY136" s="209"/>
      <c r="GZ136" s="209"/>
      <c r="HA136" s="106"/>
      <c r="HB136" s="106"/>
      <c r="HC136" s="106"/>
      <c r="HD136" s="106"/>
      <c r="HE136" s="106"/>
      <c r="HF136" s="106"/>
      <c r="HG136" s="106"/>
      <c r="HH136" s="106"/>
      <c r="HI136" s="106"/>
      <c r="HJ136" s="106"/>
      <c r="HK136" s="106"/>
      <c r="HL136" s="106"/>
      <c r="HM136" s="106"/>
      <c r="HN136" s="106"/>
      <c r="HO136" s="106"/>
      <c r="HP136" s="106"/>
      <c r="HQ136" s="106"/>
      <c r="HR136" s="106"/>
      <c r="HS136" s="106"/>
      <c r="HT136" s="106"/>
      <c r="HU136" s="106"/>
      <c r="HV136" s="106"/>
      <c r="HW136" s="106"/>
      <c r="HX136" s="106"/>
      <c r="HY136" s="106"/>
      <c r="HZ136" s="106"/>
      <c r="IA136" s="106"/>
      <c r="IB136" s="106"/>
      <c r="IC136" s="106"/>
      <c r="ID136" s="106"/>
      <c r="IE136" s="106"/>
      <c r="IF136" s="106"/>
      <c r="IG136" s="106"/>
      <c r="IH136" s="106"/>
      <c r="II136" s="106"/>
      <c r="IJ136" s="106"/>
      <c r="IK136" s="106"/>
      <c r="IL136" s="106"/>
      <c r="IM136" s="106"/>
      <c r="IN136" s="106"/>
      <c r="IO136" s="106"/>
      <c r="IP136" s="106"/>
      <c r="IQ136" s="106"/>
      <c r="IR136" s="209"/>
      <c r="IS136" s="106"/>
      <c r="IT136" s="209"/>
      <c r="IU136" s="209"/>
      <c r="IV136" s="209"/>
    </row>
    <row r="137" spans="1:256" hidden="1" x14ac:dyDescent="0.25">
      <c r="A137" s="345"/>
      <c r="B137" s="461"/>
      <c r="C137" s="185"/>
      <c r="D137" s="186"/>
      <c r="E137" s="186"/>
      <c r="F137" s="186"/>
      <c r="G137" s="186"/>
      <c r="H137" s="186"/>
      <c r="I137" s="420"/>
      <c r="J137" s="186"/>
      <c r="K137" s="186"/>
      <c r="L137" s="186"/>
      <c r="M137" s="186"/>
      <c r="N137" s="186"/>
      <c r="O137" s="186"/>
      <c r="P137" s="186"/>
      <c r="Q137" s="186"/>
      <c r="R137" s="210"/>
      <c r="S137" s="211"/>
      <c r="T137" s="127"/>
      <c r="U137" s="127"/>
      <c r="V137" s="213"/>
      <c r="W137" s="106"/>
      <c r="X137" s="132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06"/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  <c r="EQ137" s="106"/>
      <c r="ER137" s="106"/>
      <c r="ES137" s="106"/>
      <c r="ET137" s="106"/>
      <c r="EU137" s="106"/>
      <c r="EV137" s="106"/>
      <c r="EW137" s="106"/>
      <c r="EX137" s="106"/>
      <c r="EY137" s="106"/>
      <c r="EZ137" s="106"/>
      <c r="FA137" s="106"/>
      <c r="FB137" s="208"/>
      <c r="FC137" s="106"/>
      <c r="FD137" s="118"/>
      <c r="FE137" s="106"/>
      <c r="FF137" s="106"/>
      <c r="FG137" s="106"/>
      <c r="FH137" s="106"/>
      <c r="FI137" s="106"/>
      <c r="FJ137" s="106"/>
      <c r="FK137" s="106"/>
      <c r="FL137" s="106"/>
      <c r="FM137" s="106"/>
      <c r="FN137" s="106"/>
      <c r="FO137" s="106"/>
      <c r="FP137" s="106"/>
      <c r="FQ137" s="106"/>
      <c r="FR137" s="106"/>
      <c r="FS137" s="106"/>
      <c r="FT137" s="106"/>
      <c r="FU137" s="106"/>
      <c r="FV137" s="106"/>
      <c r="FW137" s="106"/>
      <c r="FX137" s="106"/>
      <c r="FY137" s="106"/>
      <c r="FZ137" s="106"/>
      <c r="GA137" s="106"/>
      <c r="GB137" s="106"/>
      <c r="GC137" s="106"/>
      <c r="GD137" s="106"/>
      <c r="GE137" s="106"/>
      <c r="GF137" s="106"/>
      <c r="GG137" s="106"/>
      <c r="GH137" s="106"/>
      <c r="GI137" s="106"/>
      <c r="GJ137" s="106"/>
      <c r="GK137" s="106"/>
      <c r="GL137" s="106"/>
      <c r="GM137" s="106"/>
      <c r="GN137" s="106"/>
      <c r="GO137" s="106"/>
      <c r="GP137" s="106"/>
      <c r="GQ137" s="106"/>
      <c r="GR137" s="106"/>
      <c r="GS137" s="106"/>
      <c r="GT137" s="106"/>
      <c r="GU137" s="106"/>
      <c r="GV137" s="106"/>
      <c r="GW137" s="106"/>
      <c r="GX137" s="106"/>
      <c r="GY137" s="209"/>
      <c r="GZ137" s="209"/>
      <c r="HA137" s="106"/>
      <c r="HB137" s="106"/>
      <c r="HC137" s="106"/>
      <c r="HD137" s="106"/>
      <c r="HE137" s="106"/>
      <c r="HF137" s="106"/>
      <c r="HG137" s="106"/>
      <c r="HH137" s="106"/>
      <c r="HI137" s="106"/>
      <c r="HJ137" s="106"/>
      <c r="HK137" s="106"/>
      <c r="HL137" s="106"/>
      <c r="HM137" s="106"/>
      <c r="HN137" s="106"/>
      <c r="HO137" s="106"/>
      <c r="HP137" s="106"/>
      <c r="HQ137" s="106"/>
      <c r="HR137" s="106"/>
      <c r="HS137" s="106"/>
      <c r="HT137" s="106"/>
      <c r="HU137" s="106"/>
      <c r="HV137" s="106"/>
      <c r="HW137" s="106"/>
      <c r="HX137" s="106"/>
      <c r="HY137" s="106"/>
      <c r="HZ137" s="106"/>
      <c r="IA137" s="106"/>
      <c r="IB137" s="106"/>
      <c r="IC137" s="106"/>
      <c r="ID137" s="106"/>
      <c r="IE137" s="106"/>
      <c r="IF137" s="106"/>
      <c r="IG137" s="106"/>
      <c r="IH137" s="106"/>
      <c r="II137" s="106"/>
      <c r="IJ137" s="106"/>
      <c r="IK137" s="106"/>
      <c r="IL137" s="106"/>
      <c r="IM137" s="106"/>
      <c r="IN137" s="106"/>
      <c r="IO137" s="106"/>
      <c r="IP137" s="106"/>
      <c r="IQ137" s="106"/>
      <c r="IR137" s="209"/>
      <c r="IS137" s="106"/>
      <c r="IT137" s="209"/>
      <c r="IU137" s="209"/>
      <c r="IV137" s="209"/>
    </row>
    <row r="138" spans="1:256" hidden="1" x14ac:dyDescent="0.25">
      <c r="A138" s="345"/>
      <c r="B138" s="461"/>
      <c r="C138" s="185"/>
      <c r="D138" s="186"/>
      <c r="E138" s="186"/>
      <c r="F138" s="186"/>
      <c r="G138" s="186"/>
      <c r="H138" s="186"/>
      <c r="I138" s="420"/>
      <c r="J138" s="186"/>
      <c r="K138" s="186"/>
      <c r="L138" s="186"/>
      <c r="M138" s="186"/>
      <c r="N138" s="186"/>
      <c r="O138" s="186"/>
      <c r="P138" s="186"/>
      <c r="Q138" s="186"/>
      <c r="R138" s="210"/>
      <c r="S138" s="211"/>
      <c r="T138" s="127"/>
      <c r="U138" s="127"/>
      <c r="V138" s="213"/>
      <c r="W138" s="106"/>
      <c r="X138" s="132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06"/>
      <c r="EE138" s="106"/>
      <c r="EF138" s="106"/>
      <c r="EG138" s="106"/>
      <c r="EH138" s="106"/>
      <c r="EI138" s="106"/>
      <c r="EJ138" s="106"/>
      <c r="EK138" s="106"/>
      <c r="EL138" s="106"/>
      <c r="EM138" s="106"/>
      <c r="EN138" s="106"/>
      <c r="EO138" s="106"/>
      <c r="EP138" s="106"/>
      <c r="EQ138" s="106"/>
      <c r="ER138" s="106"/>
      <c r="ES138" s="106"/>
      <c r="ET138" s="106"/>
      <c r="EU138" s="106"/>
      <c r="EV138" s="106"/>
      <c r="EW138" s="106"/>
      <c r="EX138" s="106"/>
      <c r="EY138" s="106"/>
      <c r="EZ138" s="106"/>
      <c r="FA138" s="106"/>
      <c r="FB138" s="208"/>
      <c r="FC138" s="106"/>
      <c r="FD138" s="118"/>
      <c r="FE138" s="106"/>
      <c r="FF138" s="106"/>
      <c r="FG138" s="106"/>
      <c r="FH138" s="106"/>
      <c r="FI138" s="106"/>
      <c r="FJ138" s="106"/>
      <c r="FK138" s="106"/>
      <c r="FL138" s="106"/>
      <c r="FM138" s="106"/>
      <c r="FN138" s="106"/>
      <c r="FO138" s="106"/>
      <c r="FP138" s="106"/>
      <c r="FQ138" s="106"/>
      <c r="FR138" s="106"/>
      <c r="FS138" s="106"/>
      <c r="FT138" s="106"/>
      <c r="FU138" s="106"/>
      <c r="FV138" s="106"/>
      <c r="FW138" s="106"/>
      <c r="FX138" s="106"/>
      <c r="FY138" s="106"/>
      <c r="FZ138" s="106"/>
      <c r="GA138" s="106"/>
      <c r="GB138" s="106"/>
      <c r="GC138" s="106"/>
      <c r="GD138" s="106"/>
      <c r="GE138" s="106"/>
      <c r="GF138" s="106"/>
      <c r="GG138" s="106"/>
      <c r="GH138" s="106"/>
      <c r="GI138" s="106"/>
      <c r="GJ138" s="106"/>
      <c r="GK138" s="106"/>
      <c r="GL138" s="106"/>
      <c r="GM138" s="106"/>
      <c r="GN138" s="106"/>
      <c r="GO138" s="106"/>
      <c r="GP138" s="106"/>
      <c r="GQ138" s="106"/>
      <c r="GR138" s="106"/>
      <c r="GS138" s="106"/>
      <c r="GT138" s="106"/>
      <c r="GU138" s="106"/>
      <c r="GV138" s="106"/>
      <c r="GW138" s="106"/>
      <c r="GX138" s="106"/>
      <c r="GY138" s="209"/>
      <c r="GZ138" s="209"/>
      <c r="HA138" s="106"/>
      <c r="HB138" s="106"/>
      <c r="HC138" s="106"/>
      <c r="HD138" s="106"/>
      <c r="HE138" s="106"/>
      <c r="HF138" s="106"/>
      <c r="HG138" s="106"/>
      <c r="HH138" s="106"/>
      <c r="HI138" s="106"/>
      <c r="HJ138" s="106"/>
      <c r="HK138" s="106"/>
      <c r="HL138" s="106"/>
      <c r="HM138" s="106"/>
      <c r="HN138" s="106"/>
      <c r="HO138" s="106"/>
      <c r="HP138" s="106"/>
      <c r="HQ138" s="106"/>
      <c r="HR138" s="106"/>
      <c r="HS138" s="106"/>
      <c r="HT138" s="106"/>
      <c r="HU138" s="106"/>
      <c r="HV138" s="106"/>
      <c r="HW138" s="106"/>
      <c r="HX138" s="106"/>
      <c r="HY138" s="106"/>
      <c r="HZ138" s="106"/>
      <c r="IA138" s="106"/>
      <c r="IB138" s="106"/>
      <c r="IC138" s="106"/>
      <c r="ID138" s="106"/>
      <c r="IE138" s="106"/>
      <c r="IF138" s="106"/>
      <c r="IG138" s="106"/>
      <c r="IH138" s="106"/>
      <c r="II138" s="106"/>
      <c r="IJ138" s="106"/>
      <c r="IK138" s="106"/>
      <c r="IL138" s="106"/>
      <c r="IM138" s="106"/>
      <c r="IN138" s="106"/>
      <c r="IO138" s="106"/>
      <c r="IP138" s="106"/>
      <c r="IQ138" s="106"/>
      <c r="IR138" s="209"/>
      <c r="IS138" s="106"/>
      <c r="IT138" s="209"/>
      <c r="IU138" s="209"/>
      <c r="IV138" s="209"/>
    </row>
    <row r="139" spans="1:256" s="76" customFormat="1" hidden="1" x14ac:dyDescent="0.25">
      <c r="A139" s="345"/>
      <c r="B139" s="461"/>
      <c r="C139" s="185"/>
      <c r="D139" s="186"/>
      <c r="E139" s="186"/>
      <c r="F139" s="186"/>
      <c r="G139" s="186"/>
      <c r="H139" s="186"/>
      <c r="I139" s="420"/>
      <c r="J139" s="186"/>
      <c r="K139" s="186"/>
      <c r="L139" s="186"/>
      <c r="M139" s="186"/>
      <c r="N139" s="186"/>
      <c r="O139" s="186"/>
      <c r="P139" s="186"/>
      <c r="Q139" s="186"/>
      <c r="R139" s="210"/>
      <c r="S139" s="211"/>
      <c r="T139" s="127"/>
      <c r="U139" s="127"/>
      <c r="V139" s="213"/>
      <c r="W139" s="106"/>
      <c r="X139" s="132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06"/>
      <c r="EE139" s="106"/>
      <c r="EF139" s="106"/>
      <c r="EG139" s="106"/>
      <c r="EH139" s="106"/>
      <c r="EI139" s="106"/>
      <c r="EJ139" s="106"/>
      <c r="EK139" s="106"/>
      <c r="EL139" s="106"/>
      <c r="EM139" s="106"/>
      <c r="EN139" s="106"/>
      <c r="EO139" s="106"/>
      <c r="EP139" s="106"/>
      <c r="EQ139" s="106"/>
      <c r="ER139" s="106"/>
      <c r="ES139" s="106"/>
      <c r="ET139" s="106"/>
      <c r="EU139" s="106"/>
      <c r="EV139" s="106"/>
      <c r="EW139" s="106"/>
      <c r="EX139" s="106"/>
      <c r="EY139" s="106"/>
      <c r="EZ139" s="106"/>
      <c r="FA139" s="106"/>
      <c r="FB139" s="208"/>
      <c r="FC139" s="106"/>
      <c r="FD139" s="118"/>
      <c r="FE139" s="106"/>
      <c r="FF139" s="106"/>
      <c r="FG139" s="106"/>
      <c r="FH139" s="106"/>
      <c r="FI139" s="106"/>
      <c r="FJ139" s="106"/>
      <c r="FK139" s="106"/>
      <c r="FL139" s="106"/>
      <c r="FM139" s="106"/>
      <c r="FN139" s="106"/>
      <c r="FO139" s="106"/>
      <c r="FP139" s="106"/>
      <c r="FQ139" s="106"/>
      <c r="FR139" s="106"/>
      <c r="FS139" s="106"/>
      <c r="FT139" s="106"/>
      <c r="FU139" s="106"/>
      <c r="FV139" s="106"/>
      <c r="FW139" s="106"/>
      <c r="FX139" s="106"/>
      <c r="FY139" s="106"/>
      <c r="FZ139" s="106"/>
      <c r="GA139" s="106"/>
      <c r="GB139" s="106"/>
      <c r="GC139" s="106"/>
      <c r="GD139" s="106"/>
      <c r="GE139" s="106"/>
      <c r="GF139" s="106"/>
      <c r="GG139" s="106"/>
      <c r="GH139" s="106"/>
      <c r="GI139" s="106"/>
      <c r="GJ139" s="106"/>
      <c r="GK139" s="106"/>
      <c r="GL139" s="106"/>
      <c r="GM139" s="106"/>
      <c r="GN139" s="106"/>
      <c r="GO139" s="106"/>
      <c r="GP139" s="106"/>
      <c r="GQ139" s="106"/>
      <c r="GR139" s="106"/>
      <c r="GS139" s="106"/>
      <c r="GT139" s="106"/>
      <c r="GU139" s="106"/>
      <c r="GV139" s="106"/>
      <c r="GW139" s="106"/>
      <c r="GX139" s="106"/>
      <c r="GY139" s="106"/>
      <c r="GZ139" s="106"/>
      <c r="HA139" s="106"/>
      <c r="HB139" s="106"/>
      <c r="HC139" s="106"/>
      <c r="HD139" s="106"/>
      <c r="HE139" s="106"/>
      <c r="HF139" s="106"/>
      <c r="HG139" s="106"/>
      <c r="HH139" s="106"/>
      <c r="HI139" s="106"/>
      <c r="HJ139" s="106"/>
      <c r="HK139" s="106"/>
      <c r="HL139" s="106"/>
      <c r="HM139" s="106"/>
      <c r="HN139" s="106"/>
      <c r="HO139" s="106"/>
      <c r="HP139" s="106"/>
      <c r="HQ139" s="106"/>
      <c r="HR139" s="106"/>
      <c r="HS139" s="106"/>
      <c r="HT139" s="106"/>
      <c r="HU139" s="106"/>
      <c r="HV139" s="106"/>
      <c r="HW139" s="106"/>
      <c r="HX139" s="106"/>
      <c r="HY139" s="106"/>
      <c r="HZ139" s="106"/>
      <c r="IA139" s="106"/>
      <c r="IB139" s="106"/>
      <c r="IC139" s="106"/>
      <c r="ID139" s="106"/>
      <c r="IE139" s="106"/>
      <c r="IF139" s="106"/>
      <c r="IG139" s="106"/>
      <c r="IH139" s="106"/>
      <c r="II139" s="106"/>
      <c r="IJ139" s="106"/>
      <c r="IK139" s="106"/>
      <c r="IL139" s="106"/>
      <c r="IM139" s="106"/>
      <c r="IN139" s="106"/>
      <c r="IO139" s="106"/>
      <c r="IP139" s="106"/>
      <c r="IQ139" s="106"/>
      <c r="IR139" s="106"/>
      <c r="IS139" s="106"/>
      <c r="IT139" s="106"/>
      <c r="IU139" s="106"/>
      <c r="IV139" s="106"/>
    </row>
    <row r="140" spans="1:256" s="76" customFormat="1" hidden="1" x14ac:dyDescent="0.25">
      <c r="A140" s="345"/>
      <c r="B140" s="461"/>
      <c r="C140" s="185"/>
      <c r="D140" s="186"/>
      <c r="E140" s="186"/>
      <c r="F140" s="186"/>
      <c r="G140" s="186"/>
      <c r="H140" s="186"/>
      <c r="I140" s="420"/>
      <c r="J140" s="186"/>
      <c r="K140" s="186"/>
      <c r="L140" s="186"/>
      <c r="M140" s="186"/>
      <c r="N140" s="186"/>
      <c r="O140" s="186"/>
      <c r="P140" s="186"/>
      <c r="Q140" s="186"/>
      <c r="R140" s="210"/>
      <c r="S140" s="211"/>
      <c r="T140" s="127"/>
      <c r="U140" s="127"/>
      <c r="V140" s="213"/>
      <c r="W140" s="106"/>
      <c r="X140" s="132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106"/>
      <c r="DK140" s="106"/>
      <c r="DL140" s="106"/>
      <c r="DM140" s="106"/>
      <c r="DN140" s="106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  <c r="ED140" s="106"/>
      <c r="EE140" s="106"/>
      <c r="EF140" s="106"/>
      <c r="EG140" s="106"/>
      <c r="EH140" s="106"/>
      <c r="EI140" s="106"/>
      <c r="EJ140" s="106"/>
      <c r="EK140" s="106"/>
      <c r="EL140" s="106"/>
      <c r="EM140" s="106"/>
      <c r="EN140" s="106"/>
      <c r="EO140" s="106"/>
      <c r="EP140" s="106"/>
      <c r="EQ140" s="106"/>
      <c r="ER140" s="106"/>
      <c r="ES140" s="106"/>
      <c r="ET140" s="106"/>
      <c r="EU140" s="106"/>
      <c r="EV140" s="106"/>
      <c r="EW140" s="106"/>
      <c r="EX140" s="106"/>
      <c r="EY140" s="106"/>
      <c r="EZ140" s="106"/>
      <c r="FA140" s="106"/>
      <c r="FB140" s="208"/>
      <c r="FC140" s="106"/>
      <c r="FD140" s="118"/>
      <c r="FE140" s="106"/>
      <c r="FF140" s="106"/>
      <c r="FG140" s="106"/>
      <c r="FH140" s="106"/>
      <c r="FI140" s="106"/>
      <c r="FJ140" s="106"/>
      <c r="FK140" s="106"/>
      <c r="FL140" s="106"/>
      <c r="FM140" s="106"/>
      <c r="FN140" s="106"/>
      <c r="FO140" s="106"/>
      <c r="FP140" s="106"/>
      <c r="FQ140" s="106"/>
      <c r="FR140" s="106"/>
      <c r="FS140" s="106"/>
      <c r="FT140" s="106"/>
      <c r="FU140" s="106"/>
      <c r="FV140" s="106"/>
      <c r="FW140" s="106"/>
      <c r="FX140" s="106"/>
      <c r="FY140" s="106"/>
      <c r="FZ140" s="106"/>
      <c r="GA140" s="106"/>
      <c r="GB140" s="106"/>
      <c r="GC140" s="106"/>
      <c r="GD140" s="106"/>
      <c r="GE140" s="106"/>
      <c r="GF140" s="106"/>
      <c r="GG140" s="106"/>
      <c r="GH140" s="106"/>
      <c r="GI140" s="106"/>
      <c r="GJ140" s="106"/>
      <c r="GK140" s="106"/>
      <c r="GL140" s="106"/>
      <c r="GM140" s="106"/>
      <c r="GN140" s="106"/>
      <c r="GO140" s="106"/>
      <c r="GP140" s="106"/>
      <c r="GQ140" s="106"/>
      <c r="GR140" s="106"/>
      <c r="GS140" s="106"/>
      <c r="GT140" s="106"/>
      <c r="GU140" s="106"/>
      <c r="GV140" s="106"/>
      <c r="GW140" s="106"/>
      <c r="GX140" s="106"/>
      <c r="GY140" s="106"/>
      <c r="GZ140" s="106"/>
      <c r="HA140" s="106"/>
      <c r="HB140" s="106"/>
      <c r="HC140" s="106"/>
      <c r="HD140" s="106"/>
      <c r="HE140" s="106"/>
      <c r="HF140" s="106"/>
      <c r="HG140" s="106"/>
      <c r="HH140" s="106"/>
      <c r="HI140" s="106"/>
      <c r="HJ140" s="106"/>
      <c r="HK140" s="106"/>
      <c r="HL140" s="106"/>
      <c r="HM140" s="106"/>
      <c r="HN140" s="106"/>
      <c r="HO140" s="106"/>
      <c r="HP140" s="106"/>
      <c r="HQ140" s="106"/>
      <c r="HR140" s="106"/>
      <c r="HS140" s="106"/>
      <c r="HT140" s="106"/>
      <c r="HU140" s="106"/>
      <c r="HV140" s="106"/>
      <c r="HW140" s="106"/>
      <c r="HX140" s="106"/>
      <c r="HY140" s="106"/>
      <c r="HZ140" s="106"/>
      <c r="IA140" s="106"/>
      <c r="IB140" s="106"/>
      <c r="IC140" s="106"/>
      <c r="ID140" s="106"/>
      <c r="IE140" s="106"/>
      <c r="IF140" s="106"/>
      <c r="IG140" s="106"/>
      <c r="IH140" s="106"/>
      <c r="II140" s="106"/>
      <c r="IJ140" s="106"/>
      <c r="IK140" s="106"/>
      <c r="IL140" s="106"/>
      <c r="IM140" s="106"/>
      <c r="IN140" s="106"/>
      <c r="IO140" s="106"/>
      <c r="IP140" s="106"/>
      <c r="IQ140" s="106"/>
      <c r="IR140" s="106"/>
      <c r="IS140" s="106"/>
      <c r="IT140" s="106"/>
      <c r="IU140" s="106"/>
      <c r="IV140" s="106"/>
    </row>
    <row r="141" spans="1:256" s="76" customFormat="1" hidden="1" x14ac:dyDescent="0.25">
      <c r="A141" s="345"/>
      <c r="B141" s="461"/>
      <c r="C141" s="185"/>
      <c r="D141" s="186"/>
      <c r="E141" s="186"/>
      <c r="F141" s="186"/>
      <c r="G141" s="186"/>
      <c r="H141" s="186"/>
      <c r="I141" s="420"/>
      <c r="J141" s="186"/>
      <c r="K141" s="186"/>
      <c r="L141" s="186"/>
      <c r="M141" s="186"/>
      <c r="N141" s="186"/>
      <c r="O141" s="186"/>
      <c r="P141" s="186"/>
      <c r="Q141" s="186"/>
      <c r="R141" s="210"/>
      <c r="S141" s="211"/>
      <c r="T141" s="127"/>
      <c r="U141" s="127"/>
      <c r="V141" s="213"/>
      <c r="W141" s="106"/>
      <c r="X141" s="132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6"/>
      <c r="DE141" s="106"/>
      <c r="DF141" s="106"/>
      <c r="DG141" s="106"/>
      <c r="DH141" s="106"/>
      <c r="DI141" s="106"/>
      <c r="DJ141" s="106"/>
      <c r="DK141" s="106"/>
      <c r="DL141" s="106"/>
      <c r="DM141" s="106"/>
      <c r="DN141" s="106"/>
      <c r="DO141" s="106"/>
      <c r="DP141" s="106"/>
      <c r="DQ141" s="106"/>
      <c r="DR141" s="106"/>
      <c r="DS141" s="106"/>
      <c r="DT141" s="106"/>
      <c r="DU141" s="106"/>
      <c r="DV141" s="106"/>
      <c r="DW141" s="106"/>
      <c r="DX141" s="106"/>
      <c r="DY141" s="106"/>
      <c r="DZ141" s="106"/>
      <c r="EA141" s="106"/>
      <c r="EB141" s="106"/>
      <c r="EC141" s="106"/>
      <c r="ED141" s="106"/>
      <c r="EE141" s="106"/>
      <c r="EF141" s="106"/>
      <c r="EG141" s="106"/>
      <c r="EH141" s="106"/>
      <c r="EI141" s="106"/>
      <c r="EJ141" s="106"/>
      <c r="EK141" s="106"/>
      <c r="EL141" s="106"/>
      <c r="EM141" s="106"/>
      <c r="EN141" s="106"/>
      <c r="EO141" s="106"/>
      <c r="EP141" s="106"/>
      <c r="EQ141" s="106"/>
      <c r="ER141" s="106"/>
      <c r="ES141" s="106"/>
      <c r="ET141" s="106"/>
      <c r="EU141" s="106"/>
      <c r="EV141" s="106"/>
      <c r="EW141" s="106"/>
      <c r="EX141" s="106"/>
      <c r="EY141" s="106"/>
      <c r="EZ141" s="106"/>
      <c r="FA141" s="106"/>
      <c r="FB141" s="208"/>
      <c r="FC141" s="106"/>
      <c r="FD141" s="118"/>
      <c r="FE141" s="106"/>
      <c r="FF141" s="106"/>
      <c r="FG141" s="106"/>
      <c r="FH141" s="106"/>
      <c r="FI141" s="106"/>
      <c r="FJ141" s="106"/>
      <c r="FK141" s="106"/>
      <c r="FL141" s="106"/>
      <c r="FM141" s="106"/>
      <c r="FN141" s="106"/>
      <c r="FO141" s="106"/>
      <c r="FP141" s="106"/>
      <c r="FQ141" s="106"/>
      <c r="FR141" s="106"/>
      <c r="FS141" s="106"/>
      <c r="FT141" s="106"/>
      <c r="FU141" s="106"/>
      <c r="FV141" s="106"/>
      <c r="FW141" s="106"/>
      <c r="FX141" s="106"/>
      <c r="FY141" s="106"/>
      <c r="FZ141" s="106"/>
      <c r="GA141" s="106"/>
      <c r="GB141" s="106"/>
      <c r="GC141" s="106"/>
      <c r="GD141" s="106"/>
      <c r="GE141" s="106"/>
      <c r="GF141" s="106"/>
      <c r="GG141" s="106"/>
      <c r="GH141" s="106"/>
      <c r="GI141" s="106"/>
      <c r="GJ141" s="106"/>
      <c r="GK141" s="106"/>
      <c r="GL141" s="106"/>
      <c r="GM141" s="106"/>
      <c r="GN141" s="106"/>
      <c r="GO141" s="106"/>
      <c r="GP141" s="106"/>
      <c r="GQ141" s="106"/>
      <c r="GR141" s="106"/>
      <c r="GS141" s="106"/>
      <c r="GT141" s="106"/>
      <c r="GU141" s="106"/>
      <c r="GV141" s="106"/>
      <c r="GW141" s="106"/>
      <c r="GX141" s="106"/>
      <c r="GY141" s="106"/>
      <c r="GZ141" s="106"/>
      <c r="HA141" s="106"/>
      <c r="HB141" s="106"/>
      <c r="HC141" s="106"/>
      <c r="HD141" s="106"/>
      <c r="HE141" s="106"/>
      <c r="HF141" s="106"/>
      <c r="HG141" s="106"/>
      <c r="HH141" s="106"/>
      <c r="HI141" s="106"/>
      <c r="HJ141" s="106"/>
      <c r="HK141" s="106"/>
      <c r="HL141" s="106"/>
      <c r="HM141" s="106"/>
      <c r="HN141" s="106"/>
      <c r="HO141" s="106"/>
      <c r="HP141" s="106"/>
      <c r="HQ141" s="106"/>
      <c r="HR141" s="106"/>
      <c r="HS141" s="106"/>
      <c r="HT141" s="106"/>
      <c r="HU141" s="106"/>
      <c r="HV141" s="106"/>
      <c r="HW141" s="106"/>
      <c r="HX141" s="106"/>
      <c r="HY141" s="106"/>
      <c r="HZ141" s="106"/>
      <c r="IA141" s="106"/>
      <c r="IB141" s="106"/>
      <c r="IC141" s="106"/>
      <c r="ID141" s="106"/>
      <c r="IE141" s="106"/>
      <c r="IF141" s="106"/>
      <c r="IG141" s="106"/>
      <c r="IH141" s="106"/>
      <c r="II141" s="106"/>
      <c r="IJ141" s="106"/>
      <c r="IK141" s="106"/>
      <c r="IL141" s="106"/>
      <c r="IM141" s="106"/>
      <c r="IN141" s="106"/>
      <c r="IO141" s="106"/>
      <c r="IP141" s="106"/>
      <c r="IQ141" s="106"/>
      <c r="IR141" s="106"/>
      <c r="IS141" s="106"/>
      <c r="IT141" s="106"/>
      <c r="IU141" s="106"/>
      <c r="IV141" s="106"/>
    </row>
    <row r="142" spans="1:256" hidden="1" x14ac:dyDescent="0.25">
      <c r="A142" s="345"/>
      <c r="B142" s="461"/>
      <c r="C142" s="185"/>
      <c r="D142" s="186"/>
      <c r="E142" s="186"/>
      <c r="F142" s="186"/>
      <c r="G142" s="186"/>
      <c r="H142" s="186"/>
      <c r="I142" s="420"/>
      <c r="J142" s="186"/>
      <c r="K142" s="186"/>
      <c r="L142" s="186"/>
      <c r="M142" s="186"/>
      <c r="N142" s="186"/>
      <c r="O142" s="186"/>
      <c r="P142" s="186"/>
      <c r="Q142" s="186"/>
      <c r="R142" s="210"/>
      <c r="S142" s="211"/>
      <c r="T142" s="127"/>
      <c r="U142" s="127"/>
      <c r="V142" s="213"/>
      <c r="W142" s="106"/>
      <c r="X142" s="132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6"/>
      <c r="DE142" s="106"/>
      <c r="DF142" s="106"/>
      <c r="DG142" s="106"/>
      <c r="DH142" s="106"/>
      <c r="DI142" s="106"/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/>
      <c r="EC142" s="106"/>
      <c r="ED142" s="106"/>
      <c r="EE142" s="106"/>
      <c r="EF142" s="106"/>
      <c r="EG142" s="106"/>
      <c r="EH142" s="106"/>
      <c r="EI142" s="106"/>
      <c r="EJ142" s="106"/>
      <c r="EK142" s="106"/>
      <c r="EL142" s="106"/>
      <c r="EM142" s="106"/>
      <c r="EN142" s="106"/>
      <c r="EO142" s="106"/>
      <c r="EP142" s="106"/>
      <c r="EQ142" s="106"/>
      <c r="ER142" s="106"/>
      <c r="ES142" s="106"/>
      <c r="ET142" s="106"/>
      <c r="EU142" s="106"/>
      <c r="EV142" s="106"/>
      <c r="EW142" s="106"/>
      <c r="EX142" s="106"/>
      <c r="EY142" s="106"/>
      <c r="EZ142" s="106"/>
      <c r="FA142" s="106"/>
      <c r="FB142" s="208"/>
      <c r="FC142" s="106"/>
      <c r="FD142" s="118"/>
      <c r="FE142" s="106"/>
      <c r="FF142" s="106"/>
      <c r="FG142" s="106"/>
      <c r="FH142" s="106"/>
      <c r="FI142" s="106"/>
      <c r="FJ142" s="106"/>
      <c r="FK142" s="106"/>
      <c r="FL142" s="106"/>
      <c r="FM142" s="106"/>
      <c r="FN142" s="106"/>
      <c r="FO142" s="106"/>
      <c r="FP142" s="106"/>
      <c r="FQ142" s="106"/>
      <c r="FR142" s="106"/>
      <c r="FS142" s="106"/>
      <c r="FT142" s="106"/>
      <c r="FU142" s="106"/>
      <c r="FV142" s="106"/>
      <c r="FW142" s="106"/>
      <c r="FX142" s="106"/>
      <c r="FY142" s="106"/>
      <c r="FZ142" s="106"/>
      <c r="GA142" s="106"/>
      <c r="GB142" s="106"/>
      <c r="GC142" s="106"/>
      <c r="GD142" s="106"/>
      <c r="GE142" s="106"/>
      <c r="GF142" s="106"/>
      <c r="GG142" s="106"/>
      <c r="GH142" s="106"/>
      <c r="GI142" s="106"/>
      <c r="GJ142" s="106"/>
      <c r="GK142" s="106"/>
      <c r="GL142" s="106"/>
      <c r="GM142" s="106"/>
      <c r="GN142" s="106"/>
      <c r="GO142" s="106"/>
      <c r="GP142" s="106"/>
      <c r="GQ142" s="106"/>
      <c r="GR142" s="106"/>
      <c r="GS142" s="106"/>
      <c r="GT142" s="106"/>
      <c r="GU142" s="106"/>
      <c r="GV142" s="106"/>
      <c r="GW142" s="106"/>
      <c r="GX142" s="106"/>
      <c r="GY142" s="209"/>
      <c r="GZ142" s="209"/>
      <c r="HA142" s="106"/>
      <c r="HB142" s="106"/>
      <c r="HC142" s="106"/>
      <c r="HD142" s="106"/>
      <c r="HE142" s="106"/>
      <c r="HF142" s="106"/>
      <c r="HG142" s="106"/>
      <c r="HH142" s="106"/>
      <c r="HI142" s="106"/>
      <c r="HJ142" s="106"/>
      <c r="HK142" s="106"/>
      <c r="HL142" s="106"/>
      <c r="HM142" s="106"/>
      <c r="HN142" s="106"/>
      <c r="HO142" s="106"/>
      <c r="HP142" s="106"/>
      <c r="HQ142" s="106"/>
      <c r="HR142" s="106"/>
      <c r="HS142" s="106"/>
      <c r="HT142" s="106"/>
      <c r="HU142" s="106"/>
      <c r="HV142" s="106"/>
      <c r="HW142" s="106"/>
      <c r="HX142" s="106"/>
      <c r="HY142" s="106"/>
      <c r="HZ142" s="106"/>
      <c r="IA142" s="106"/>
      <c r="IB142" s="106"/>
      <c r="IC142" s="106"/>
      <c r="ID142" s="106"/>
      <c r="IE142" s="106"/>
      <c r="IF142" s="106"/>
      <c r="IG142" s="106"/>
      <c r="IH142" s="106"/>
      <c r="II142" s="106"/>
      <c r="IJ142" s="106"/>
      <c r="IK142" s="106"/>
      <c r="IL142" s="106"/>
      <c r="IM142" s="106"/>
      <c r="IN142" s="106"/>
      <c r="IO142" s="106"/>
      <c r="IP142" s="106"/>
      <c r="IQ142" s="106"/>
      <c r="IR142" s="209"/>
      <c r="IS142" s="209"/>
      <c r="IT142" s="209"/>
      <c r="IU142" s="209"/>
      <c r="IV142" s="209"/>
    </row>
    <row r="143" spans="1:256" ht="13.8" hidden="1" thickBot="1" x14ac:dyDescent="0.3">
      <c r="A143" s="423"/>
      <c r="B143" s="462"/>
      <c r="C143" s="424">
        <f>'U.E. ALZIRA'!C87</f>
        <v>17</v>
      </c>
      <c r="D143" s="425">
        <f>'U.E. ALZIRA'!D87</f>
        <v>13</v>
      </c>
      <c r="E143" s="425">
        <f>'U.E. ALZIRA'!E87</f>
        <v>7</v>
      </c>
      <c r="F143" s="425">
        <f>'U.E. ALZIRA'!F87</f>
        <v>5</v>
      </c>
      <c r="G143" s="425">
        <f>'U.E. ALZIRA'!G87</f>
        <v>4</v>
      </c>
      <c r="H143" s="425">
        <f>'U.E. ALZIRA'!H87</f>
        <v>0</v>
      </c>
      <c r="I143" s="426">
        <f>'U.E. ALZIRA'!I87</f>
        <v>1077</v>
      </c>
      <c r="J143" s="425">
        <f>'U.E. ALZIRA'!J87</f>
        <v>63.352941176470587</v>
      </c>
      <c r="K143" s="425">
        <f>'U.E. ALZIRA'!K87</f>
        <v>35.196078431372548</v>
      </c>
      <c r="L143" s="425">
        <f>'U.E. ALZIRA'!L87</f>
        <v>34</v>
      </c>
      <c r="M143" s="425">
        <f>'U.E. ALZIRA'!M87</f>
        <v>17</v>
      </c>
      <c r="N143" s="425">
        <f>'U.E. ALZIRA'!N87</f>
        <v>0</v>
      </c>
      <c r="O143" s="425">
        <f>'U.E. ALZIRA'!O87</f>
        <v>0</v>
      </c>
      <c r="P143" s="425">
        <f>'U.E. ALZIRA'!P87</f>
        <v>0</v>
      </c>
      <c r="Q143" s="425">
        <f>'U.E. ALZIRA'!Q87</f>
        <v>0</v>
      </c>
      <c r="R143" s="414">
        <f>'U.E. ALZIRA'!R87</f>
        <v>3</v>
      </c>
      <c r="S143" s="415">
        <f>'U.E. ALZIRA'!S87</f>
        <v>1</v>
      </c>
      <c r="T143" s="416">
        <f>'U.E. ALZIRA'!T87</f>
        <v>0</v>
      </c>
      <c r="U143" s="416">
        <f>'U.E. ALZIRA'!U87</f>
        <v>1</v>
      </c>
      <c r="V143" s="184">
        <f>'U.E. ALZIRA'!V87</f>
        <v>9</v>
      </c>
      <c r="W143" s="106"/>
      <c r="X143" s="132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06"/>
      <c r="EE143" s="106"/>
      <c r="EF143" s="106"/>
      <c r="EG143" s="106"/>
      <c r="EH143" s="106"/>
      <c r="EI143" s="106"/>
      <c r="EJ143" s="106"/>
      <c r="EK143" s="106"/>
      <c r="EL143" s="106"/>
      <c r="EM143" s="106"/>
      <c r="EN143" s="106"/>
      <c r="EO143" s="106"/>
      <c r="EP143" s="106"/>
      <c r="EQ143" s="106"/>
      <c r="ER143" s="106"/>
      <c r="ES143" s="106"/>
      <c r="ET143" s="106"/>
      <c r="EU143" s="106"/>
      <c r="EV143" s="106"/>
      <c r="EW143" s="106"/>
      <c r="EX143" s="106"/>
      <c r="EY143" s="106"/>
      <c r="EZ143" s="106"/>
      <c r="FA143" s="106"/>
      <c r="FB143" s="208"/>
      <c r="FC143" s="106"/>
      <c r="FD143" s="118"/>
      <c r="FE143" s="106"/>
      <c r="FF143" s="106"/>
      <c r="FG143" s="106"/>
      <c r="FH143" s="106"/>
      <c r="FI143" s="106"/>
      <c r="FJ143" s="106"/>
      <c r="FK143" s="106"/>
      <c r="FL143" s="106"/>
      <c r="FM143" s="106"/>
      <c r="FN143" s="106"/>
      <c r="FO143" s="106"/>
      <c r="FP143" s="106"/>
      <c r="FQ143" s="106"/>
      <c r="FR143" s="106"/>
      <c r="FS143" s="106"/>
      <c r="FT143" s="106"/>
      <c r="FU143" s="106"/>
      <c r="FV143" s="106"/>
      <c r="FW143" s="106"/>
      <c r="FX143" s="106"/>
      <c r="FY143" s="106"/>
      <c r="FZ143" s="106"/>
      <c r="GA143" s="106"/>
      <c r="GB143" s="106"/>
      <c r="GC143" s="106"/>
      <c r="GD143" s="106"/>
      <c r="GE143" s="106"/>
      <c r="GF143" s="106"/>
      <c r="GG143" s="106"/>
      <c r="GH143" s="106"/>
      <c r="GI143" s="106"/>
      <c r="GJ143" s="106"/>
      <c r="GK143" s="106"/>
      <c r="GL143" s="106"/>
      <c r="GM143" s="106"/>
      <c r="GN143" s="106"/>
      <c r="GO143" s="106"/>
      <c r="GP143" s="106"/>
      <c r="GQ143" s="106"/>
      <c r="GR143" s="106"/>
      <c r="GS143" s="106"/>
      <c r="GT143" s="106"/>
      <c r="GU143" s="106"/>
      <c r="GV143" s="106"/>
      <c r="GW143" s="106"/>
      <c r="GX143" s="106"/>
      <c r="GY143" s="209"/>
      <c r="GZ143" s="209"/>
      <c r="HA143" s="106"/>
      <c r="HB143" s="106"/>
      <c r="HC143" s="106"/>
      <c r="HD143" s="106"/>
      <c r="HE143" s="106"/>
      <c r="HF143" s="106"/>
      <c r="HG143" s="106"/>
      <c r="HH143" s="106"/>
      <c r="HI143" s="106"/>
      <c r="HJ143" s="106"/>
      <c r="HK143" s="106"/>
      <c r="HL143" s="106"/>
      <c r="HM143" s="106"/>
      <c r="HN143" s="106"/>
      <c r="HO143" s="106"/>
      <c r="HP143" s="106"/>
      <c r="HQ143" s="106"/>
      <c r="HR143" s="106"/>
      <c r="HS143" s="106"/>
      <c r="HT143" s="106"/>
      <c r="HU143" s="106"/>
      <c r="HV143" s="106"/>
      <c r="HW143" s="106"/>
      <c r="HX143" s="106"/>
      <c r="HY143" s="106"/>
      <c r="HZ143" s="106"/>
      <c r="IA143" s="106"/>
      <c r="IB143" s="106"/>
      <c r="IC143" s="106"/>
      <c r="ID143" s="106"/>
      <c r="IE143" s="106"/>
      <c r="IF143" s="106"/>
      <c r="IG143" s="106"/>
      <c r="IH143" s="106"/>
      <c r="II143" s="106"/>
      <c r="IJ143" s="106"/>
      <c r="IK143" s="106"/>
      <c r="IL143" s="106"/>
      <c r="IM143" s="106"/>
      <c r="IN143" s="106"/>
      <c r="IO143" s="106"/>
      <c r="IP143" s="106"/>
      <c r="IQ143" s="106"/>
      <c r="IR143" s="209"/>
      <c r="IS143" s="209"/>
      <c r="IT143" s="209"/>
      <c r="IU143" s="209"/>
      <c r="IV143" s="209"/>
    </row>
    <row r="144" spans="1:256" hidden="1" x14ac:dyDescent="0.25">
      <c r="A144" s="384"/>
      <c r="B144" s="463"/>
      <c r="C144" s="185"/>
      <c r="D144" s="214"/>
      <c r="E144" s="214"/>
      <c r="F144" s="214"/>
      <c r="G144" s="214"/>
      <c r="H144" s="214"/>
      <c r="I144" s="385"/>
      <c r="J144" s="386"/>
      <c r="K144" s="386"/>
      <c r="L144" s="385"/>
      <c r="M144" s="385"/>
      <c r="N144" s="385"/>
      <c r="O144" s="385"/>
      <c r="P144" s="385"/>
      <c r="Q144" s="385"/>
      <c r="R144" s="387"/>
      <c r="S144" s="388"/>
      <c r="T144" s="389"/>
      <c r="U144" s="389"/>
      <c r="V144" s="147"/>
      <c r="W144" s="106"/>
      <c r="X144" s="132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06"/>
      <c r="EE144" s="106"/>
      <c r="EF144" s="106"/>
      <c r="EG144" s="106"/>
      <c r="EH144" s="106"/>
      <c r="EI144" s="106"/>
      <c r="EJ144" s="106"/>
      <c r="EK144" s="106"/>
      <c r="EL144" s="106"/>
      <c r="EM144" s="106"/>
      <c r="EN144" s="106"/>
      <c r="EO144" s="106"/>
      <c r="EP144" s="106"/>
      <c r="EQ144" s="106"/>
      <c r="ER144" s="106"/>
      <c r="ES144" s="106"/>
      <c r="ET144" s="106"/>
      <c r="EU144" s="106"/>
      <c r="EV144" s="106"/>
      <c r="EW144" s="106"/>
      <c r="EX144" s="106"/>
      <c r="EY144" s="106"/>
      <c r="EZ144" s="106"/>
      <c r="FA144" s="106"/>
      <c r="FB144" s="208"/>
      <c r="FC144" s="106"/>
      <c r="FD144" s="118"/>
      <c r="FE144" s="106"/>
      <c r="FF144" s="106"/>
      <c r="FG144" s="106"/>
      <c r="FH144" s="106"/>
      <c r="FI144" s="106"/>
      <c r="FJ144" s="106"/>
      <c r="FK144" s="106"/>
      <c r="FL144" s="106"/>
      <c r="FM144" s="106"/>
      <c r="FN144" s="106"/>
      <c r="FO144" s="106"/>
      <c r="FP144" s="106"/>
      <c r="FQ144" s="106"/>
      <c r="FR144" s="106"/>
      <c r="FS144" s="106"/>
      <c r="FT144" s="106"/>
      <c r="FU144" s="106"/>
      <c r="FV144" s="106"/>
      <c r="FW144" s="106"/>
      <c r="FX144" s="106"/>
      <c r="FY144" s="106"/>
      <c r="FZ144" s="106"/>
      <c r="GA144" s="106"/>
      <c r="GB144" s="106"/>
      <c r="GC144" s="106"/>
      <c r="GD144" s="106"/>
      <c r="GE144" s="106"/>
      <c r="GF144" s="106"/>
      <c r="GG144" s="106"/>
      <c r="GH144" s="106"/>
      <c r="GI144" s="106"/>
      <c r="GJ144" s="106"/>
      <c r="GK144" s="106"/>
      <c r="GL144" s="106"/>
      <c r="GM144" s="106"/>
      <c r="GN144" s="106"/>
      <c r="GO144" s="106"/>
      <c r="GP144" s="106"/>
      <c r="GQ144" s="106"/>
      <c r="GR144" s="106"/>
      <c r="GS144" s="106"/>
      <c r="GT144" s="106"/>
      <c r="GU144" s="106"/>
      <c r="GV144" s="106"/>
      <c r="GW144" s="106"/>
      <c r="GX144" s="106"/>
      <c r="GY144" s="209"/>
      <c r="GZ144" s="209"/>
      <c r="HA144" s="106"/>
      <c r="HB144" s="106"/>
      <c r="HC144" s="106"/>
      <c r="HD144" s="106"/>
      <c r="HE144" s="106"/>
      <c r="HF144" s="106"/>
      <c r="HG144" s="106"/>
      <c r="HH144" s="106"/>
      <c r="HI144" s="106"/>
      <c r="HJ144" s="106"/>
      <c r="HK144" s="106"/>
      <c r="HL144" s="106"/>
      <c r="HM144" s="106"/>
      <c r="HN144" s="106"/>
      <c r="HO144" s="106"/>
      <c r="HP144" s="106"/>
      <c r="HQ144" s="106"/>
      <c r="HR144" s="106"/>
      <c r="HS144" s="106"/>
      <c r="HT144" s="106"/>
      <c r="HU144" s="106"/>
      <c r="HV144" s="106"/>
      <c r="HW144" s="106"/>
      <c r="HX144" s="106"/>
      <c r="HY144" s="106"/>
      <c r="HZ144" s="106"/>
      <c r="IA144" s="106"/>
      <c r="IB144" s="106"/>
      <c r="IC144" s="106"/>
      <c r="ID144" s="106"/>
      <c r="IE144" s="106"/>
      <c r="IF144" s="106"/>
      <c r="IG144" s="106"/>
      <c r="IH144" s="106"/>
      <c r="II144" s="106"/>
      <c r="IJ144" s="106"/>
      <c r="IK144" s="106"/>
      <c r="IL144" s="106"/>
      <c r="IM144" s="106"/>
      <c r="IN144" s="106"/>
      <c r="IO144" s="106"/>
      <c r="IP144" s="106"/>
      <c r="IQ144" s="106"/>
      <c r="IR144" s="209"/>
      <c r="IS144" s="209"/>
      <c r="IT144" s="209"/>
      <c r="IU144" s="209"/>
      <c r="IV144" s="209"/>
    </row>
    <row r="145" spans="1:256" ht="13.8" hidden="1" thickBot="1" x14ac:dyDescent="0.3">
      <c r="A145" s="281"/>
      <c r="B145" s="464"/>
      <c r="C145" s="271"/>
      <c r="D145" s="272"/>
      <c r="E145" s="272"/>
      <c r="F145" s="272"/>
      <c r="G145" s="272"/>
      <c r="H145" s="272"/>
      <c r="I145" s="390"/>
      <c r="J145" s="391"/>
      <c r="K145" s="391"/>
      <c r="L145" s="390"/>
      <c r="M145" s="390"/>
      <c r="N145" s="390"/>
      <c r="O145" s="390"/>
      <c r="P145" s="390"/>
      <c r="Q145" s="390"/>
      <c r="R145" s="392"/>
      <c r="S145" s="393"/>
      <c r="T145" s="394"/>
      <c r="U145" s="394"/>
      <c r="V145" s="282"/>
      <c r="W145" s="106"/>
      <c r="X145" s="132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06"/>
      <c r="EE145" s="106"/>
      <c r="EF145" s="106"/>
      <c r="EG145" s="106"/>
      <c r="EH145" s="106"/>
      <c r="EI145" s="106"/>
      <c r="EJ145" s="106"/>
      <c r="EK145" s="106"/>
      <c r="EL145" s="106"/>
      <c r="EM145" s="106"/>
      <c r="EN145" s="106"/>
      <c r="EO145" s="106"/>
      <c r="EP145" s="106"/>
      <c r="EQ145" s="106"/>
      <c r="ER145" s="106"/>
      <c r="ES145" s="106"/>
      <c r="ET145" s="106"/>
      <c r="EU145" s="106"/>
      <c r="EV145" s="106"/>
      <c r="EW145" s="106"/>
      <c r="EX145" s="106"/>
      <c r="EY145" s="106"/>
      <c r="EZ145" s="106"/>
      <c r="FA145" s="106"/>
      <c r="FB145" s="208"/>
      <c r="FC145" s="106"/>
      <c r="FD145" s="118"/>
      <c r="FE145" s="106"/>
      <c r="FF145" s="106"/>
      <c r="FG145" s="106"/>
      <c r="FH145" s="106"/>
      <c r="FI145" s="106"/>
      <c r="FJ145" s="106"/>
      <c r="FK145" s="106"/>
      <c r="FL145" s="106"/>
      <c r="FM145" s="106"/>
      <c r="FN145" s="106"/>
      <c r="FO145" s="106"/>
      <c r="FP145" s="106"/>
      <c r="FQ145" s="106"/>
      <c r="FR145" s="106"/>
      <c r="FS145" s="106"/>
      <c r="FT145" s="106"/>
      <c r="FU145" s="106"/>
      <c r="FV145" s="106"/>
      <c r="FW145" s="106"/>
      <c r="FX145" s="106"/>
      <c r="FY145" s="106"/>
      <c r="FZ145" s="106"/>
      <c r="GA145" s="106"/>
      <c r="GB145" s="106"/>
      <c r="GC145" s="106"/>
      <c r="GD145" s="106"/>
      <c r="GE145" s="106"/>
      <c r="GF145" s="106"/>
      <c r="GG145" s="106"/>
      <c r="GH145" s="106"/>
      <c r="GI145" s="106"/>
      <c r="GJ145" s="106"/>
      <c r="GK145" s="106"/>
      <c r="GL145" s="106"/>
      <c r="GM145" s="106"/>
      <c r="GN145" s="106"/>
      <c r="GO145" s="106"/>
      <c r="GP145" s="106"/>
      <c r="GQ145" s="106"/>
      <c r="GR145" s="106"/>
      <c r="GS145" s="106"/>
      <c r="GT145" s="106"/>
      <c r="GU145" s="106"/>
      <c r="GV145" s="106"/>
      <c r="GW145" s="106"/>
      <c r="GX145" s="106"/>
      <c r="GY145" s="209"/>
      <c r="GZ145" s="209"/>
      <c r="HA145" s="106"/>
      <c r="HB145" s="106"/>
      <c r="HC145" s="106"/>
      <c r="HD145" s="106"/>
      <c r="HE145" s="106"/>
      <c r="HF145" s="106"/>
      <c r="HG145" s="106"/>
      <c r="HH145" s="106"/>
      <c r="HI145" s="106"/>
      <c r="HJ145" s="106"/>
      <c r="HK145" s="106"/>
      <c r="HL145" s="106"/>
      <c r="HM145" s="106"/>
      <c r="HN145" s="106"/>
      <c r="HO145" s="106"/>
      <c r="HP145" s="106"/>
      <c r="HQ145" s="106"/>
      <c r="HR145" s="106"/>
      <c r="HS145" s="106"/>
      <c r="HT145" s="106"/>
      <c r="HU145" s="106"/>
      <c r="HV145" s="106"/>
      <c r="HW145" s="106"/>
      <c r="HX145" s="106"/>
      <c r="HY145" s="106"/>
      <c r="HZ145" s="106"/>
      <c r="IA145" s="106"/>
      <c r="IB145" s="106"/>
      <c r="IC145" s="106"/>
      <c r="ID145" s="106"/>
      <c r="IE145" s="106"/>
      <c r="IF145" s="106"/>
      <c r="IG145" s="106"/>
      <c r="IH145" s="106"/>
      <c r="II145" s="106"/>
      <c r="IJ145" s="106"/>
      <c r="IK145" s="106"/>
      <c r="IL145" s="106"/>
      <c r="IM145" s="106"/>
      <c r="IN145" s="106"/>
      <c r="IO145" s="106"/>
      <c r="IP145" s="106"/>
      <c r="IQ145" s="106"/>
      <c r="IR145" s="209"/>
      <c r="IS145" s="209"/>
      <c r="IT145" s="209"/>
      <c r="IU145" s="209"/>
      <c r="IV145" s="209"/>
    </row>
    <row r="146" spans="1:256" hidden="1" x14ac:dyDescent="0.25">
      <c r="A146" s="384"/>
      <c r="B146" s="178"/>
      <c r="C146" s="185">
        <f>COUNT(BQ143:DH143)</f>
        <v>0</v>
      </c>
      <c r="D146" s="214">
        <f>COUNTIF(X143:BO143,"T")</f>
        <v>0</v>
      </c>
      <c r="E146" s="214">
        <f>COUNTIF(BQ143:DH143,90)</f>
        <v>0</v>
      </c>
      <c r="F146" s="214">
        <f>COUNTIF(DJ143:FA143,"I")</f>
        <v>0</v>
      </c>
      <c r="G146" s="214">
        <f>COUNTIF(DJ143:FA143,"E")</f>
        <v>0</v>
      </c>
      <c r="H146" s="214">
        <f>COUNTIF(BQ143:DH143,"S")</f>
        <v>0</v>
      </c>
      <c r="I146" s="385">
        <f>SUM(BQ143:DH143)</f>
        <v>0</v>
      </c>
      <c r="J146" s="386"/>
      <c r="K146" s="386"/>
      <c r="L146" s="385">
        <f>K1</f>
        <v>0</v>
      </c>
      <c r="M146" s="385">
        <f>COUNTIF(X143:BO143,"C")+COUNTIF(X143:BO143,"T")</f>
        <v>0</v>
      </c>
      <c r="N146" s="385">
        <f>SUM(O146:Q146)</f>
        <v>0</v>
      </c>
      <c r="O146" s="385">
        <f>COUNTIF(X143:BM143,"DT")</f>
        <v>0</v>
      </c>
      <c r="P146" s="385">
        <f>COUNTIF(X143:BM143,"L")</f>
        <v>0</v>
      </c>
      <c r="Q146" s="385">
        <f>COUNTIF(X143:BM143,"S")</f>
        <v>0</v>
      </c>
      <c r="R146" s="387">
        <f>COUNTIF(FE143:GY143,1)</f>
        <v>0</v>
      </c>
      <c r="S146" s="388">
        <f>COUNTIF(FE143:GY143,2)</f>
        <v>0</v>
      </c>
      <c r="T146" s="389">
        <f>COUNTIF(FE143:GY143,"R")</f>
        <v>0</v>
      </c>
      <c r="U146" s="389">
        <f t="shared" ref="U146:U162" si="23">S146+T146</f>
        <v>0</v>
      </c>
      <c r="V146" s="213">
        <f t="shared" ref="V146:V161" si="24">HA146</f>
        <v>0</v>
      </c>
      <c r="W146" s="106"/>
      <c r="X146" s="132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06"/>
      <c r="EE146" s="106"/>
      <c r="EF146" s="106"/>
      <c r="EG146" s="106"/>
      <c r="EH146" s="106"/>
      <c r="EI146" s="106"/>
      <c r="EJ146" s="106"/>
      <c r="EK146" s="106"/>
      <c r="EL146" s="106"/>
      <c r="EM146" s="106"/>
      <c r="EN146" s="106"/>
      <c r="EO146" s="106"/>
      <c r="EP146" s="106"/>
      <c r="EQ146" s="106"/>
      <c r="ER146" s="106"/>
      <c r="ES146" s="106"/>
      <c r="ET146" s="106"/>
      <c r="EU146" s="106"/>
      <c r="EV146" s="106"/>
      <c r="EW146" s="106"/>
      <c r="EX146" s="106"/>
      <c r="EY146" s="106"/>
      <c r="EZ146" s="106"/>
      <c r="FA146" s="106"/>
      <c r="FB146" s="208"/>
      <c r="FC146" s="106"/>
      <c r="FD146" s="118"/>
      <c r="FE146" s="106"/>
      <c r="FF146" s="106"/>
      <c r="FG146" s="106"/>
      <c r="FH146" s="106"/>
      <c r="FI146" s="106"/>
      <c r="FJ146" s="106"/>
      <c r="FK146" s="106"/>
      <c r="FL146" s="106"/>
      <c r="FM146" s="106"/>
      <c r="FN146" s="106"/>
      <c r="FO146" s="106"/>
      <c r="FP146" s="106"/>
      <c r="FQ146" s="106"/>
      <c r="FR146" s="106"/>
      <c r="FS146" s="106"/>
      <c r="FT146" s="106"/>
      <c r="FU146" s="106"/>
      <c r="FV146" s="106"/>
      <c r="FW146" s="106"/>
      <c r="FX146" s="106"/>
      <c r="FY146" s="106"/>
      <c r="FZ146" s="106"/>
      <c r="GA146" s="106"/>
      <c r="GB146" s="106"/>
      <c r="GC146" s="106"/>
      <c r="GD146" s="106"/>
      <c r="GE146" s="106"/>
      <c r="GF146" s="106"/>
      <c r="GG146" s="106"/>
      <c r="GH146" s="106"/>
      <c r="GI146" s="106"/>
      <c r="GJ146" s="106"/>
      <c r="GK146" s="106"/>
      <c r="GL146" s="106"/>
      <c r="GM146" s="106"/>
      <c r="GN146" s="106"/>
      <c r="GO146" s="106"/>
      <c r="GP146" s="106"/>
      <c r="GQ146" s="106"/>
      <c r="GR146" s="106"/>
      <c r="GS146" s="106"/>
      <c r="GT146" s="106"/>
      <c r="GU146" s="106"/>
      <c r="GV146" s="106"/>
      <c r="GW146" s="106"/>
      <c r="GX146" s="106"/>
      <c r="GY146" s="209"/>
      <c r="GZ146" s="209"/>
      <c r="HA146" s="106"/>
      <c r="HB146" s="106"/>
      <c r="HC146" s="106"/>
      <c r="HD146" s="106"/>
      <c r="HE146" s="106"/>
      <c r="HF146" s="106"/>
      <c r="HG146" s="106"/>
      <c r="HH146" s="106"/>
      <c r="HI146" s="106"/>
      <c r="HJ146" s="106"/>
      <c r="HK146" s="106"/>
      <c r="HL146" s="106"/>
      <c r="HM146" s="106"/>
      <c r="HN146" s="106"/>
      <c r="HO146" s="106"/>
      <c r="HP146" s="106"/>
      <c r="HQ146" s="106"/>
      <c r="HR146" s="106"/>
      <c r="HS146" s="106"/>
      <c r="HT146" s="106"/>
      <c r="HU146" s="106"/>
      <c r="HV146" s="106"/>
      <c r="HW146" s="106"/>
      <c r="HX146" s="106"/>
      <c r="HY146" s="106"/>
      <c r="HZ146" s="106"/>
      <c r="IA146" s="106"/>
      <c r="IB146" s="106"/>
      <c r="IC146" s="106"/>
      <c r="ID146" s="106"/>
      <c r="IE146" s="106"/>
      <c r="IF146" s="106"/>
      <c r="IG146" s="106"/>
      <c r="IH146" s="106"/>
      <c r="II146" s="106"/>
      <c r="IJ146" s="106"/>
      <c r="IK146" s="106"/>
      <c r="IL146" s="106"/>
      <c r="IM146" s="106"/>
      <c r="IN146" s="106"/>
      <c r="IO146" s="106"/>
      <c r="IP146" s="106"/>
      <c r="IQ146" s="106"/>
      <c r="IR146" s="209"/>
      <c r="IS146" s="209"/>
      <c r="IT146" s="209"/>
      <c r="IU146" s="209"/>
      <c r="IV146" s="209"/>
    </row>
    <row r="147" spans="1:256" ht="12.75" hidden="1" customHeight="1" x14ac:dyDescent="0.25">
      <c r="A147" s="102"/>
      <c r="B147" s="449"/>
      <c r="C147" s="185">
        <f t="shared" ref="C147:C156" si="25">COUNT(BQ145:DH145)</f>
        <v>0</v>
      </c>
      <c r="D147" s="214">
        <f t="shared" ref="D147:D158" si="26">COUNTIF(X145:BO145,"T")</f>
        <v>0</v>
      </c>
      <c r="E147" s="100">
        <f t="shared" ref="E147:E156" si="27">COUNTIF(BQ145:DH145,90)</f>
        <v>0</v>
      </c>
      <c r="F147" s="214">
        <f t="shared" ref="F147:F156" si="28">COUNTIF(DJ145:FA145,"I")</f>
        <v>0</v>
      </c>
      <c r="G147" s="214">
        <f t="shared" ref="G147:G156" si="29">COUNTIF(DJ145:FA145,"E")</f>
        <v>0</v>
      </c>
      <c r="H147" s="100">
        <f t="shared" ref="H147:H158" si="30">COUNTIF(BQ145:DH145,"S")</f>
        <v>0</v>
      </c>
      <c r="I147" s="215">
        <f t="shared" ref="I147:I156" si="31">SUM(BQ145:DH145)</f>
        <v>0</v>
      </c>
      <c r="J147" s="216"/>
      <c r="K147" s="216"/>
      <c r="L147" s="215">
        <f>K1</f>
        <v>0</v>
      </c>
      <c r="M147" s="215">
        <f t="shared" ref="M147:M156" si="32">COUNTIF(X145:BO145,"C")+COUNTIF(X145:BO145,"T")</f>
        <v>0</v>
      </c>
      <c r="N147" s="215">
        <f t="shared" ref="N147:N152" si="33">SUM(O147:Q147)</f>
        <v>0</v>
      </c>
      <c r="O147" s="215">
        <f t="shared" ref="O147:O156" si="34">COUNTIF(X145:BM145,"DT")</f>
        <v>0</v>
      </c>
      <c r="P147" s="215">
        <f t="shared" ref="P147:P156" si="35">COUNTIF(X145:BM145,"L")</f>
        <v>0</v>
      </c>
      <c r="Q147" s="215">
        <f t="shared" ref="Q147:Q156" si="36">COUNTIF(X145:BM145,"S")</f>
        <v>0</v>
      </c>
      <c r="R147" s="217">
        <f t="shared" ref="R147:R162" si="37">COUNTIF(FE145:GY145,1)</f>
        <v>0</v>
      </c>
      <c r="S147" s="218">
        <f t="shared" ref="S147:S162" si="38">COUNTIF(FE145:GY145,2)</f>
        <v>0</v>
      </c>
      <c r="T147" s="128">
        <f t="shared" ref="T147:T162" si="39">COUNTIF(FE145:GY145,"R")</f>
        <v>0</v>
      </c>
      <c r="U147" s="128">
        <f t="shared" si="23"/>
        <v>0</v>
      </c>
      <c r="V147" s="147">
        <f t="shared" si="24"/>
        <v>0</v>
      </c>
      <c r="W147" s="106"/>
      <c r="X147" s="132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06"/>
      <c r="EE147" s="106"/>
      <c r="EF147" s="106"/>
      <c r="EG147" s="106"/>
      <c r="EH147" s="106"/>
      <c r="EI147" s="106"/>
      <c r="EJ147" s="106"/>
      <c r="EK147" s="106"/>
      <c r="EL147" s="106"/>
      <c r="EM147" s="106"/>
      <c r="EN147" s="106"/>
      <c r="EO147" s="106"/>
      <c r="EP147" s="106"/>
      <c r="EQ147" s="106"/>
      <c r="ER147" s="106"/>
      <c r="ES147" s="106"/>
      <c r="ET147" s="106"/>
      <c r="EU147" s="106"/>
      <c r="EV147" s="106"/>
      <c r="EW147" s="106"/>
      <c r="EX147" s="106"/>
      <c r="EY147" s="106"/>
      <c r="EZ147" s="106"/>
      <c r="FA147" s="106"/>
      <c r="FB147" s="208"/>
      <c r="FC147" s="106"/>
      <c r="FD147" s="118"/>
      <c r="FE147" s="106"/>
      <c r="FF147" s="106"/>
      <c r="FG147" s="106"/>
      <c r="FH147" s="106"/>
      <c r="FI147" s="106"/>
      <c r="FJ147" s="106"/>
      <c r="FK147" s="106"/>
      <c r="FL147" s="106"/>
      <c r="FM147" s="106"/>
      <c r="FN147" s="106"/>
      <c r="FO147" s="106"/>
      <c r="FP147" s="106"/>
      <c r="FQ147" s="106"/>
      <c r="FR147" s="106"/>
      <c r="FS147" s="106"/>
      <c r="FT147" s="106"/>
      <c r="FU147" s="106"/>
      <c r="FV147" s="106"/>
      <c r="FW147" s="106"/>
      <c r="FX147" s="106"/>
      <c r="FY147" s="106"/>
      <c r="FZ147" s="106"/>
      <c r="GA147" s="106"/>
      <c r="GB147" s="106"/>
      <c r="GC147" s="106"/>
      <c r="GD147" s="106"/>
      <c r="GE147" s="106"/>
      <c r="GF147" s="106"/>
      <c r="GG147" s="106"/>
      <c r="GH147" s="106"/>
      <c r="GI147" s="106"/>
      <c r="GJ147" s="106"/>
      <c r="GK147" s="106"/>
      <c r="GL147" s="106"/>
      <c r="GM147" s="106"/>
      <c r="GN147" s="106"/>
      <c r="GO147" s="106"/>
      <c r="GP147" s="106"/>
      <c r="GQ147" s="106"/>
      <c r="GR147" s="106"/>
      <c r="GS147" s="106"/>
      <c r="GT147" s="106"/>
      <c r="GU147" s="106"/>
      <c r="GV147" s="106"/>
      <c r="GW147" s="106"/>
      <c r="GX147" s="106"/>
      <c r="GY147" s="209"/>
      <c r="GZ147" s="209"/>
      <c r="HA147" s="106"/>
      <c r="HB147" s="106"/>
      <c r="HC147" s="106"/>
      <c r="HD147" s="106"/>
      <c r="HE147" s="106"/>
      <c r="HF147" s="106"/>
      <c r="HG147" s="106"/>
      <c r="HH147" s="106"/>
      <c r="HI147" s="106"/>
      <c r="HJ147" s="106"/>
      <c r="HK147" s="106"/>
      <c r="HL147" s="106"/>
      <c r="HM147" s="106"/>
      <c r="HN147" s="106"/>
      <c r="HO147" s="106"/>
      <c r="HP147" s="106"/>
      <c r="HQ147" s="106"/>
      <c r="HR147" s="106"/>
      <c r="HS147" s="106"/>
      <c r="HT147" s="106"/>
      <c r="HU147" s="106"/>
      <c r="HV147" s="106"/>
      <c r="HW147" s="106"/>
      <c r="HX147" s="106"/>
      <c r="HY147" s="106"/>
      <c r="HZ147" s="106"/>
      <c r="IA147" s="106"/>
      <c r="IB147" s="106"/>
      <c r="IC147" s="106"/>
      <c r="ID147" s="106"/>
      <c r="IE147" s="106"/>
      <c r="IF147" s="106"/>
      <c r="IG147" s="106"/>
      <c r="IH147" s="106"/>
      <c r="II147" s="106"/>
      <c r="IJ147" s="106"/>
      <c r="IK147" s="106"/>
      <c r="IL147" s="106"/>
      <c r="IM147" s="106"/>
      <c r="IN147" s="106"/>
      <c r="IO147" s="106"/>
      <c r="IP147" s="106"/>
      <c r="IQ147" s="106"/>
      <c r="IR147" s="209"/>
      <c r="IS147" s="209"/>
      <c r="IT147" s="209"/>
      <c r="IU147" s="209"/>
      <c r="IV147" s="209"/>
    </row>
    <row r="148" spans="1:256" hidden="1" x14ac:dyDescent="0.25">
      <c r="A148" s="102"/>
      <c r="B148" s="449"/>
      <c r="C148" s="185">
        <f t="shared" si="25"/>
        <v>0</v>
      </c>
      <c r="D148" s="214">
        <f t="shared" si="26"/>
        <v>0</v>
      </c>
      <c r="E148" s="100">
        <f t="shared" si="27"/>
        <v>0</v>
      </c>
      <c r="F148" s="214">
        <f t="shared" si="28"/>
        <v>0</v>
      </c>
      <c r="G148" s="214">
        <f t="shared" si="29"/>
        <v>0</v>
      </c>
      <c r="H148" s="100">
        <f t="shared" si="30"/>
        <v>0</v>
      </c>
      <c r="I148" s="215">
        <f t="shared" si="31"/>
        <v>0</v>
      </c>
      <c r="J148" s="216"/>
      <c r="K148" s="216"/>
      <c r="L148" s="215">
        <f>K1</f>
        <v>0</v>
      </c>
      <c r="M148" s="215">
        <f t="shared" si="32"/>
        <v>0</v>
      </c>
      <c r="N148" s="215">
        <f t="shared" si="33"/>
        <v>0</v>
      </c>
      <c r="O148" s="215">
        <f t="shared" si="34"/>
        <v>0</v>
      </c>
      <c r="P148" s="215">
        <f t="shared" si="35"/>
        <v>0</v>
      </c>
      <c r="Q148" s="215">
        <f t="shared" si="36"/>
        <v>0</v>
      </c>
      <c r="R148" s="217">
        <f t="shared" si="37"/>
        <v>0</v>
      </c>
      <c r="S148" s="218">
        <f t="shared" si="38"/>
        <v>0</v>
      </c>
      <c r="T148" s="128">
        <f t="shared" si="39"/>
        <v>0</v>
      </c>
      <c r="U148" s="128">
        <f t="shared" si="23"/>
        <v>0</v>
      </c>
      <c r="V148" s="147">
        <f t="shared" si="24"/>
        <v>0</v>
      </c>
      <c r="W148" s="106"/>
      <c r="X148" s="132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06"/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06"/>
      <c r="EE148" s="106"/>
      <c r="EF148" s="106"/>
      <c r="EG148" s="106"/>
      <c r="EH148" s="106"/>
      <c r="EI148" s="106"/>
      <c r="EJ148" s="106"/>
      <c r="EK148" s="106"/>
      <c r="EL148" s="106"/>
      <c r="EM148" s="106"/>
      <c r="EN148" s="106"/>
      <c r="EO148" s="106"/>
      <c r="EP148" s="106"/>
      <c r="EQ148" s="106"/>
      <c r="ER148" s="106"/>
      <c r="ES148" s="106"/>
      <c r="ET148" s="106"/>
      <c r="EU148" s="106"/>
      <c r="EV148" s="106"/>
      <c r="EW148" s="106"/>
      <c r="EX148" s="106"/>
      <c r="EY148" s="106"/>
      <c r="EZ148" s="106"/>
      <c r="FA148" s="106"/>
      <c r="FB148" s="208"/>
      <c r="FC148" s="106"/>
      <c r="FD148" s="118"/>
      <c r="FE148" s="106"/>
      <c r="FF148" s="106"/>
      <c r="FG148" s="106"/>
      <c r="FH148" s="106"/>
      <c r="FI148" s="106"/>
      <c r="FJ148" s="106"/>
      <c r="FK148" s="106"/>
      <c r="FL148" s="106"/>
      <c r="FM148" s="106"/>
      <c r="FN148" s="106"/>
      <c r="FO148" s="106"/>
      <c r="FP148" s="106"/>
      <c r="FQ148" s="106"/>
      <c r="FR148" s="106"/>
      <c r="FS148" s="106"/>
      <c r="FT148" s="106"/>
      <c r="FU148" s="106"/>
      <c r="FV148" s="106"/>
      <c r="FW148" s="106"/>
      <c r="FX148" s="106"/>
      <c r="FY148" s="106"/>
      <c r="FZ148" s="106"/>
      <c r="GA148" s="106"/>
      <c r="GB148" s="106"/>
      <c r="GC148" s="106"/>
      <c r="GD148" s="106"/>
      <c r="GE148" s="106"/>
      <c r="GF148" s="106"/>
      <c r="GG148" s="106"/>
      <c r="GH148" s="106"/>
      <c r="GI148" s="106"/>
      <c r="GJ148" s="106"/>
      <c r="GK148" s="106"/>
      <c r="GL148" s="106"/>
      <c r="GM148" s="106"/>
      <c r="GN148" s="106"/>
      <c r="GO148" s="106"/>
      <c r="GP148" s="106"/>
      <c r="GQ148" s="106"/>
      <c r="GR148" s="106"/>
      <c r="GS148" s="106"/>
      <c r="GT148" s="106"/>
      <c r="GU148" s="106"/>
      <c r="GV148" s="106"/>
      <c r="GW148" s="106"/>
      <c r="GX148" s="106"/>
      <c r="GY148" s="209"/>
      <c r="GZ148" s="209"/>
      <c r="HA148" s="106"/>
      <c r="HB148" s="106"/>
      <c r="HC148" s="106"/>
      <c r="HD148" s="106"/>
      <c r="HE148" s="106"/>
      <c r="HF148" s="106"/>
      <c r="HG148" s="106"/>
      <c r="HH148" s="106"/>
      <c r="HI148" s="106"/>
      <c r="HJ148" s="106"/>
      <c r="HK148" s="106"/>
      <c r="HL148" s="106"/>
      <c r="HM148" s="106"/>
      <c r="HN148" s="106"/>
      <c r="HO148" s="106"/>
      <c r="HP148" s="106"/>
      <c r="HQ148" s="106"/>
      <c r="HR148" s="106"/>
      <c r="HS148" s="106"/>
      <c r="HT148" s="106"/>
      <c r="HU148" s="106"/>
      <c r="HV148" s="106"/>
      <c r="HW148" s="106"/>
      <c r="HX148" s="106"/>
      <c r="HY148" s="106"/>
      <c r="HZ148" s="106"/>
      <c r="IA148" s="106"/>
      <c r="IB148" s="106"/>
      <c r="IC148" s="106"/>
      <c r="ID148" s="106"/>
      <c r="IE148" s="106"/>
      <c r="IF148" s="106"/>
      <c r="IG148" s="106"/>
      <c r="IH148" s="106"/>
      <c r="II148" s="106"/>
      <c r="IJ148" s="106"/>
      <c r="IK148" s="106"/>
      <c r="IL148" s="106"/>
      <c r="IM148" s="106"/>
      <c r="IN148" s="106"/>
      <c r="IO148" s="106"/>
      <c r="IP148" s="106"/>
      <c r="IQ148" s="106"/>
      <c r="IR148" s="209"/>
      <c r="IS148" s="209"/>
      <c r="IT148" s="209"/>
      <c r="IU148" s="209"/>
      <c r="IV148" s="209"/>
    </row>
    <row r="149" spans="1:256" hidden="1" x14ac:dyDescent="0.25">
      <c r="A149" s="102"/>
      <c r="B149" s="449"/>
      <c r="C149" s="185">
        <f t="shared" si="25"/>
        <v>0</v>
      </c>
      <c r="D149" s="214">
        <f t="shared" si="26"/>
        <v>0</v>
      </c>
      <c r="E149" s="100">
        <f t="shared" si="27"/>
        <v>0</v>
      </c>
      <c r="F149" s="214">
        <f t="shared" si="28"/>
        <v>0</v>
      </c>
      <c r="G149" s="214">
        <f t="shared" si="29"/>
        <v>0</v>
      </c>
      <c r="H149" s="100">
        <f t="shared" si="30"/>
        <v>0</v>
      </c>
      <c r="I149" s="215">
        <f t="shared" si="31"/>
        <v>0</v>
      </c>
      <c r="J149" s="216"/>
      <c r="K149" s="216"/>
      <c r="L149" s="215">
        <f>K1</f>
        <v>0</v>
      </c>
      <c r="M149" s="215">
        <f t="shared" si="32"/>
        <v>0</v>
      </c>
      <c r="N149" s="215">
        <f t="shared" si="33"/>
        <v>0</v>
      </c>
      <c r="O149" s="215">
        <f t="shared" si="34"/>
        <v>0</v>
      </c>
      <c r="P149" s="215">
        <f t="shared" si="35"/>
        <v>0</v>
      </c>
      <c r="Q149" s="215">
        <f t="shared" si="36"/>
        <v>0</v>
      </c>
      <c r="R149" s="217">
        <f t="shared" si="37"/>
        <v>0</v>
      </c>
      <c r="S149" s="218">
        <f t="shared" si="38"/>
        <v>0</v>
      </c>
      <c r="T149" s="128">
        <f t="shared" si="39"/>
        <v>0</v>
      </c>
      <c r="U149" s="128">
        <f t="shared" si="23"/>
        <v>0</v>
      </c>
      <c r="V149" s="147">
        <f t="shared" si="24"/>
        <v>0</v>
      </c>
      <c r="W149" s="106"/>
      <c r="X149" s="132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06"/>
      <c r="EE149" s="106"/>
      <c r="EF149" s="106"/>
      <c r="EG149" s="106"/>
      <c r="EH149" s="106"/>
      <c r="EI149" s="106"/>
      <c r="EJ149" s="106"/>
      <c r="EK149" s="106"/>
      <c r="EL149" s="106"/>
      <c r="EM149" s="106"/>
      <c r="EN149" s="106"/>
      <c r="EO149" s="106"/>
      <c r="EP149" s="106"/>
      <c r="EQ149" s="106"/>
      <c r="ER149" s="106"/>
      <c r="ES149" s="106"/>
      <c r="ET149" s="106"/>
      <c r="EU149" s="106"/>
      <c r="EV149" s="106"/>
      <c r="EW149" s="106"/>
      <c r="EX149" s="106"/>
      <c r="EY149" s="106"/>
      <c r="EZ149" s="106"/>
      <c r="FA149" s="106"/>
      <c r="FB149" s="208"/>
      <c r="FC149" s="106"/>
      <c r="FD149" s="118"/>
      <c r="FE149" s="106"/>
      <c r="FF149" s="106"/>
      <c r="FG149" s="106"/>
      <c r="FH149" s="106"/>
      <c r="FI149" s="106"/>
      <c r="FJ149" s="106"/>
      <c r="FK149" s="106"/>
      <c r="FL149" s="106"/>
      <c r="FM149" s="106"/>
      <c r="FN149" s="106"/>
      <c r="FO149" s="106"/>
      <c r="FP149" s="106"/>
      <c r="FQ149" s="106"/>
      <c r="FR149" s="106"/>
      <c r="FS149" s="106"/>
      <c r="FT149" s="106"/>
      <c r="FU149" s="106"/>
      <c r="FV149" s="106"/>
      <c r="FW149" s="106"/>
      <c r="FX149" s="106"/>
      <c r="FY149" s="106"/>
      <c r="FZ149" s="106"/>
      <c r="GA149" s="106"/>
      <c r="GB149" s="106"/>
      <c r="GC149" s="106"/>
      <c r="GD149" s="106"/>
      <c r="GE149" s="106"/>
      <c r="GF149" s="106"/>
      <c r="GG149" s="106"/>
      <c r="GH149" s="106"/>
      <c r="GI149" s="106"/>
      <c r="GJ149" s="106"/>
      <c r="GK149" s="106"/>
      <c r="GL149" s="106"/>
      <c r="GM149" s="106"/>
      <c r="GN149" s="106"/>
      <c r="GO149" s="106"/>
      <c r="GP149" s="106"/>
      <c r="GQ149" s="106"/>
      <c r="GR149" s="106"/>
      <c r="GS149" s="106"/>
      <c r="GT149" s="106"/>
      <c r="GU149" s="106"/>
      <c r="GV149" s="106"/>
      <c r="GW149" s="106"/>
      <c r="GX149" s="106"/>
      <c r="GY149" s="209"/>
      <c r="GZ149" s="209"/>
      <c r="HA149" s="106"/>
      <c r="HB149" s="106"/>
      <c r="HC149" s="106"/>
      <c r="HD149" s="106"/>
      <c r="HE149" s="106"/>
      <c r="HF149" s="106"/>
      <c r="HG149" s="106"/>
      <c r="HH149" s="106"/>
      <c r="HI149" s="106"/>
      <c r="HJ149" s="106"/>
      <c r="HK149" s="106"/>
      <c r="HL149" s="106"/>
      <c r="HM149" s="106"/>
      <c r="HN149" s="106"/>
      <c r="HO149" s="106"/>
      <c r="HP149" s="106"/>
      <c r="HQ149" s="106"/>
      <c r="HR149" s="106"/>
      <c r="HS149" s="106"/>
      <c r="HT149" s="106"/>
      <c r="HU149" s="106"/>
      <c r="HV149" s="106"/>
      <c r="HW149" s="106"/>
      <c r="HX149" s="106"/>
      <c r="HY149" s="106"/>
      <c r="HZ149" s="106"/>
      <c r="IA149" s="106"/>
      <c r="IB149" s="106"/>
      <c r="IC149" s="106"/>
      <c r="ID149" s="106"/>
      <c r="IE149" s="106"/>
      <c r="IF149" s="106"/>
      <c r="IG149" s="106"/>
      <c r="IH149" s="106"/>
      <c r="II149" s="106"/>
      <c r="IJ149" s="106"/>
      <c r="IK149" s="106"/>
      <c r="IL149" s="106"/>
      <c r="IM149" s="106"/>
      <c r="IN149" s="106"/>
      <c r="IO149" s="106"/>
      <c r="IP149" s="106"/>
      <c r="IQ149" s="106"/>
      <c r="IR149" s="209"/>
      <c r="IS149" s="209"/>
      <c r="IT149" s="209"/>
      <c r="IU149" s="209"/>
      <c r="IV149" s="209"/>
    </row>
    <row r="150" spans="1:256" hidden="1" x14ac:dyDescent="0.25">
      <c r="A150" s="102"/>
      <c r="B150" s="449"/>
      <c r="C150" s="185">
        <f t="shared" si="25"/>
        <v>0</v>
      </c>
      <c r="D150" s="214">
        <f t="shared" si="26"/>
        <v>0</v>
      </c>
      <c r="E150" s="100">
        <f t="shared" si="27"/>
        <v>0</v>
      </c>
      <c r="F150" s="214">
        <f t="shared" si="28"/>
        <v>0</v>
      </c>
      <c r="G150" s="214">
        <f t="shared" si="29"/>
        <v>0</v>
      </c>
      <c r="H150" s="100">
        <f t="shared" si="30"/>
        <v>0</v>
      </c>
      <c r="I150" s="215">
        <f t="shared" si="31"/>
        <v>0</v>
      </c>
      <c r="J150" s="216"/>
      <c r="K150" s="216"/>
      <c r="L150" s="215">
        <f>K1</f>
        <v>0</v>
      </c>
      <c r="M150" s="215">
        <f t="shared" si="32"/>
        <v>0</v>
      </c>
      <c r="N150" s="215">
        <f t="shared" si="33"/>
        <v>0</v>
      </c>
      <c r="O150" s="215">
        <f t="shared" si="34"/>
        <v>0</v>
      </c>
      <c r="P150" s="215">
        <f t="shared" si="35"/>
        <v>0</v>
      </c>
      <c r="Q150" s="215">
        <f t="shared" si="36"/>
        <v>0</v>
      </c>
      <c r="R150" s="217">
        <f t="shared" si="37"/>
        <v>0</v>
      </c>
      <c r="S150" s="218">
        <f t="shared" si="38"/>
        <v>0</v>
      </c>
      <c r="T150" s="128">
        <f t="shared" si="39"/>
        <v>0</v>
      </c>
      <c r="U150" s="128">
        <f t="shared" si="23"/>
        <v>0</v>
      </c>
      <c r="V150" s="147">
        <f t="shared" si="24"/>
        <v>0</v>
      </c>
      <c r="W150" s="106"/>
      <c r="X150" s="132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06"/>
      <c r="EE150" s="106"/>
      <c r="EF150" s="106"/>
      <c r="EG150" s="106"/>
      <c r="EH150" s="106"/>
      <c r="EI150" s="106"/>
      <c r="EJ150" s="106"/>
      <c r="EK150" s="106"/>
      <c r="EL150" s="106"/>
      <c r="EM150" s="106"/>
      <c r="EN150" s="106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208"/>
      <c r="FC150" s="106"/>
      <c r="FD150" s="118"/>
      <c r="FE150" s="106"/>
      <c r="FF150" s="106"/>
      <c r="FG150" s="106"/>
      <c r="FH150" s="106"/>
      <c r="FI150" s="106"/>
      <c r="FJ150" s="106"/>
      <c r="FK150" s="106"/>
      <c r="FL150" s="106"/>
      <c r="FM150" s="106"/>
      <c r="FN150" s="106"/>
      <c r="FO150" s="106"/>
      <c r="FP150" s="106"/>
      <c r="FQ150" s="106"/>
      <c r="FR150" s="106"/>
      <c r="FS150" s="106"/>
      <c r="FT150" s="106"/>
      <c r="FU150" s="106"/>
      <c r="FV150" s="106"/>
      <c r="FW150" s="106"/>
      <c r="FX150" s="106"/>
      <c r="FY150" s="106"/>
      <c r="FZ150" s="106"/>
      <c r="GA150" s="106"/>
      <c r="GB150" s="106"/>
      <c r="GC150" s="106"/>
      <c r="GD150" s="106"/>
      <c r="GE150" s="106"/>
      <c r="GF150" s="106"/>
      <c r="GG150" s="106"/>
      <c r="GH150" s="106"/>
      <c r="GI150" s="106"/>
      <c r="GJ150" s="106"/>
      <c r="GK150" s="106"/>
      <c r="GL150" s="106"/>
      <c r="GM150" s="106"/>
      <c r="GN150" s="106"/>
      <c r="GO150" s="106"/>
      <c r="GP150" s="106"/>
      <c r="GQ150" s="106"/>
      <c r="GR150" s="106"/>
      <c r="GS150" s="106"/>
      <c r="GT150" s="106"/>
      <c r="GU150" s="106"/>
      <c r="GV150" s="106"/>
      <c r="GW150" s="106"/>
      <c r="GX150" s="106"/>
      <c r="GY150" s="209"/>
      <c r="GZ150" s="209"/>
      <c r="HA150" s="106"/>
      <c r="HB150" s="106"/>
      <c r="HC150" s="106"/>
      <c r="HD150" s="106"/>
      <c r="HE150" s="106"/>
      <c r="HF150" s="106"/>
      <c r="HG150" s="106"/>
      <c r="HH150" s="106"/>
      <c r="HI150" s="106"/>
      <c r="HJ150" s="106"/>
      <c r="HK150" s="106"/>
      <c r="HL150" s="106"/>
      <c r="HM150" s="106"/>
      <c r="HN150" s="106"/>
      <c r="HO150" s="106"/>
      <c r="HP150" s="106"/>
      <c r="HQ150" s="106"/>
      <c r="HR150" s="106"/>
      <c r="HS150" s="106"/>
      <c r="HT150" s="106"/>
      <c r="HU150" s="106"/>
      <c r="HV150" s="106"/>
      <c r="HW150" s="106"/>
      <c r="HX150" s="106"/>
      <c r="HY150" s="106"/>
      <c r="HZ150" s="106"/>
      <c r="IA150" s="106"/>
      <c r="IB150" s="106"/>
      <c r="IC150" s="106"/>
      <c r="ID150" s="106"/>
      <c r="IE150" s="106"/>
      <c r="IF150" s="106"/>
      <c r="IG150" s="106"/>
      <c r="IH150" s="106"/>
      <c r="II150" s="106"/>
      <c r="IJ150" s="106"/>
      <c r="IK150" s="106"/>
      <c r="IL150" s="106"/>
      <c r="IM150" s="106"/>
      <c r="IN150" s="106"/>
      <c r="IO150" s="106"/>
      <c r="IP150" s="106"/>
      <c r="IQ150" s="106"/>
      <c r="IR150" s="209"/>
      <c r="IS150" s="209"/>
      <c r="IT150" s="209"/>
      <c r="IU150" s="209"/>
      <c r="IV150" s="209"/>
    </row>
    <row r="151" spans="1:256" hidden="1" x14ac:dyDescent="0.25">
      <c r="A151" s="102"/>
      <c r="B151" s="449"/>
      <c r="C151" s="185">
        <f t="shared" si="25"/>
        <v>0</v>
      </c>
      <c r="D151" s="214">
        <f t="shared" si="26"/>
        <v>0</v>
      </c>
      <c r="E151" s="100">
        <f t="shared" si="27"/>
        <v>0</v>
      </c>
      <c r="F151" s="214">
        <f t="shared" si="28"/>
        <v>0</v>
      </c>
      <c r="G151" s="214">
        <f t="shared" si="29"/>
        <v>0</v>
      </c>
      <c r="H151" s="100">
        <f t="shared" si="30"/>
        <v>0</v>
      </c>
      <c r="I151" s="215">
        <f t="shared" si="31"/>
        <v>0</v>
      </c>
      <c r="J151" s="216"/>
      <c r="K151" s="216"/>
      <c r="L151" s="215">
        <f>K1</f>
        <v>0</v>
      </c>
      <c r="M151" s="215">
        <f t="shared" si="32"/>
        <v>0</v>
      </c>
      <c r="N151" s="215">
        <f t="shared" si="33"/>
        <v>0</v>
      </c>
      <c r="O151" s="215">
        <f t="shared" si="34"/>
        <v>0</v>
      </c>
      <c r="P151" s="215">
        <f t="shared" si="35"/>
        <v>0</v>
      </c>
      <c r="Q151" s="215">
        <f t="shared" si="36"/>
        <v>0</v>
      </c>
      <c r="R151" s="217">
        <f t="shared" si="37"/>
        <v>0</v>
      </c>
      <c r="S151" s="218">
        <f t="shared" si="38"/>
        <v>0</v>
      </c>
      <c r="T151" s="128">
        <f t="shared" si="39"/>
        <v>0</v>
      </c>
      <c r="U151" s="128">
        <f t="shared" si="23"/>
        <v>0</v>
      </c>
      <c r="V151" s="147">
        <f t="shared" si="24"/>
        <v>0</v>
      </c>
      <c r="W151" s="106"/>
      <c r="X151" s="132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208"/>
      <c r="FC151" s="106"/>
      <c r="FD151" s="118"/>
      <c r="FE151" s="106"/>
      <c r="FF151" s="106"/>
      <c r="FG151" s="106"/>
      <c r="FH151" s="106"/>
      <c r="FI151" s="106"/>
      <c r="FJ151" s="106"/>
      <c r="FK151" s="106"/>
      <c r="FL151" s="106"/>
      <c r="FM151" s="106"/>
      <c r="FN151" s="106"/>
      <c r="FO151" s="106"/>
      <c r="FP151" s="106"/>
      <c r="FQ151" s="106"/>
      <c r="FR151" s="106"/>
      <c r="FS151" s="106"/>
      <c r="FT151" s="106"/>
      <c r="FU151" s="106"/>
      <c r="FV151" s="106"/>
      <c r="FW151" s="106"/>
      <c r="FX151" s="106"/>
      <c r="FY151" s="106"/>
      <c r="FZ151" s="106"/>
      <c r="GA151" s="106"/>
      <c r="GB151" s="106"/>
      <c r="GC151" s="106"/>
      <c r="GD151" s="106"/>
      <c r="GE151" s="106"/>
      <c r="GF151" s="106"/>
      <c r="GG151" s="106"/>
      <c r="GH151" s="106"/>
      <c r="GI151" s="106"/>
      <c r="GJ151" s="106"/>
      <c r="GK151" s="106"/>
      <c r="GL151" s="106"/>
      <c r="GM151" s="106"/>
      <c r="GN151" s="106"/>
      <c r="GO151" s="106"/>
      <c r="GP151" s="106"/>
      <c r="GQ151" s="106"/>
      <c r="GR151" s="106"/>
      <c r="GS151" s="106"/>
      <c r="GT151" s="106"/>
      <c r="GU151" s="106"/>
      <c r="GV151" s="106"/>
      <c r="GW151" s="106"/>
      <c r="GX151" s="106"/>
      <c r="GY151" s="209"/>
      <c r="GZ151" s="209"/>
      <c r="HA151" s="106"/>
      <c r="HB151" s="106"/>
      <c r="HC151" s="106"/>
      <c r="HD151" s="106"/>
      <c r="HE151" s="106"/>
      <c r="HF151" s="106"/>
      <c r="HG151" s="106"/>
      <c r="HH151" s="106"/>
      <c r="HI151" s="106"/>
      <c r="HJ151" s="106"/>
      <c r="HK151" s="106"/>
      <c r="HL151" s="106"/>
      <c r="HM151" s="106"/>
      <c r="HN151" s="106"/>
      <c r="HO151" s="106"/>
      <c r="HP151" s="106"/>
      <c r="HQ151" s="106"/>
      <c r="HR151" s="106"/>
      <c r="HS151" s="106"/>
      <c r="HT151" s="106"/>
      <c r="HU151" s="106"/>
      <c r="HV151" s="106"/>
      <c r="HW151" s="106"/>
      <c r="HX151" s="106"/>
      <c r="HY151" s="106"/>
      <c r="HZ151" s="106"/>
      <c r="IA151" s="106"/>
      <c r="IB151" s="106"/>
      <c r="IC151" s="106"/>
      <c r="ID151" s="106"/>
      <c r="IE151" s="106"/>
      <c r="IF151" s="106"/>
      <c r="IG151" s="106"/>
      <c r="IH151" s="106"/>
      <c r="II151" s="106"/>
      <c r="IJ151" s="106"/>
      <c r="IK151" s="106"/>
      <c r="IL151" s="106"/>
      <c r="IM151" s="106"/>
      <c r="IN151" s="106"/>
      <c r="IO151" s="106"/>
      <c r="IP151" s="106"/>
      <c r="IQ151" s="106"/>
      <c r="IR151" s="209"/>
      <c r="IS151" s="209"/>
      <c r="IT151" s="209"/>
      <c r="IU151" s="209"/>
      <c r="IV151" s="209"/>
    </row>
    <row r="152" spans="1:256" hidden="1" x14ac:dyDescent="0.25">
      <c r="A152" s="102"/>
      <c r="B152" s="449"/>
      <c r="C152" s="185">
        <f t="shared" si="25"/>
        <v>0</v>
      </c>
      <c r="D152" s="214">
        <f t="shared" si="26"/>
        <v>0</v>
      </c>
      <c r="E152" s="100">
        <f t="shared" si="27"/>
        <v>0</v>
      </c>
      <c r="F152" s="214">
        <f t="shared" si="28"/>
        <v>0</v>
      </c>
      <c r="G152" s="214">
        <f t="shared" si="29"/>
        <v>0</v>
      </c>
      <c r="H152" s="100">
        <f t="shared" si="30"/>
        <v>0</v>
      </c>
      <c r="I152" s="215">
        <f t="shared" si="31"/>
        <v>0</v>
      </c>
      <c r="J152" s="216"/>
      <c r="K152" s="216"/>
      <c r="L152" s="215">
        <f>K1</f>
        <v>0</v>
      </c>
      <c r="M152" s="215">
        <f t="shared" si="32"/>
        <v>0</v>
      </c>
      <c r="N152" s="215">
        <f t="shared" si="33"/>
        <v>0</v>
      </c>
      <c r="O152" s="215">
        <f t="shared" si="34"/>
        <v>0</v>
      </c>
      <c r="P152" s="215">
        <f t="shared" si="35"/>
        <v>0</v>
      </c>
      <c r="Q152" s="215">
        <f t="shared" si="36"/>
        <v>0</v>
      </c>
      <c r="R152" s="217">
        <f t="shared" si="37"/>
        <v>0</v>
      </c>
      <c r="S152" s="218">
        <f t="shared" si="38"/>
        <v>0</v>
      </c>
      <c r="T152" s="128">
        <f t="shared" si="39"/>
        <v>0</v>
      </c>
      <c r="U152" s="128">
        <f t="shared" si="23"/>
        <v>0</v>
      </c>
      <c r="V152" s="147">
        <f t="shared" si="24"/>
        <v>0</v>
      </c>
      <c r="W152" s="106"/>
      <c r="X152" s="132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6"/>
      <c r="ES152" s="106"/>
      <c r="ET152" s="106"/>
      <c r="EU152" s="106"/>
      <c r="EV152" s="106"/>
      <c r="EW152" s="106"/>
      <c r="EX152" s="106"/>
      <c r="EY152" s="106"/>
      <c r="EZ152" s="106"/>
      <c r="FA152" s="106"/>
      <c r="FB152" s="208"/>
      <c r="FC152" s="106"/>
      <c r="FD152" s="118"/>
      <c r="FE152" s="106"/>
      <c r="FF152" s="106"/>
      <c r="FG152" s="106"/>
      <c r="FH152" s="106"/>
      <c r="FI152" s="106"/>
      <c r="FJ152" s="106"/>
      <c r="FK152" s="106"/>
      <c r="FL152" s="106"/>
      <c r="FM152" s="106"/>
      <c r="FN152" s="106"/>
      <c r="FO152" s="106"/>
      <c r="FP152" s="106"/>
      <c r="FQ152" s="106"/>
      <c r="FR152" s="106"/>
      <c r="FS152" s="106"/>
      <c r="FT152" s="106"/>
      <c r="FU152" s="106"/>
      <c r="FV152" s="106"/>
      <c r="FW152" s="106"/>
      <c r="FX152" s="106"/>
      <c r="FY152" s="106"/>
      <c r="FZ152" s="106"/>
      <c r="GA152" s="106"/>
      <c r="GB152" s="106"/>
      <c r="GC152" s="106"/>
      <c r="GD152" s="106"/>
      <c r="GE152" s="106"/>
      <c r="GF152" s="106"/>
      <c r="GG152" s="106"/>
      <c r="GH152" s="106"/>
      <c r="GI152" s="106"/>
      <c r="GJ152" s="106"/>
      <c r="GK152" s="106"/>
      <c r="GL152" s="106"/>
      <c r="GM152" s="106"/>
      <c r="GN152" s="106"/>
      <c r="GO152" s="106"/>
      <c r="GP152" s="106"/>
      <c r="GQ152" s="106"/>
      <c r="GR152" s="106"/>
      <c r="GS152" s="106"/>
      <c r="GT152" s="106"/>
      <c r="GU152" s="106"/>
      <c r="GV152" s="106"/>
      <c r="GW152" s="106"/>
      <c r="GX152" s="106"/>
      <c r="GY152" s="209"/>
      <c r="GZ152" s="209"/>
      <c r="HA152" s="106"/>
      <c r="HB152" s="106"/>
      <c r="HC152" s="106"/>
      <c r="HD152" s="106"/>
      <c r="HE152" s="106"/>
      <c r="HF152" s="106"/>
      <c r="HG152" s="106"/>
      <c r="HH152" s="106"/>
      <c r="HI152" s="106"/>
      <c r="HJ152" s="106"/>
      <c r="HK152" s="106"/>
      <c r="HL152" s="106"/>
      <c r="HM152" s="106"/>
      <c r="HN152" s="106"/>
      <c r="HO152" s="106"/>
      <c r="HP152" s="106"/>
      <c r="HQ152" s="106"/>
      <c r="HR152" s="106"/>
      <c r="HS152" s="106"/>
      <c r="HT152" s="106"/>
      <c r="HU152" s="106"/>
      <c r="HV152" s="106"/>
      <c r="HW152" s="106"/>
      <c r="HX152" s="106"/>
      <c r="HY152" s="106"/>
      <c r="HZ152" s="106"/>
      <c r="IA152" s="106"/>
      <c r="IB152" s="106"/>
      <c r="IC152" s="106"/>
      <c r="ID152" s="106"/>
      <c r="IE152" s="106"/>
      <c r="IF152" s="106"/>
      <c r="IG152" s="106"/>
      <c r="IH152" s="106"/>
      <c r="II152" s="106"/>
      <c r="IJ152" s="106"/>
      <c r="IK152" s="106"/>
      <c r="IL152" s="106"/>
      <c r="IM152" s="106"/>
      <c r="IN152" s="106"/>
      <c r="IO152" s="106"/>
      <c r="IP152" s="106"/>
      <c r="IQ152" s="106"/>
      <c r="IR152" s="209"/>
      <c r="IS152" s="209"/>
      <c r="IT152" s="209"/>
      <c r="IU152" s="209"/>
      <c r="IV152" s="209"/>
    </row>
    <row r="153" spans="1:256" hidden="1" x14ac:dyDescent="0.25">
      <c r="A153" s="102"/>
      <c r="B153" s="449"/>
      <c r="C153" s="185">
        <f t="shared" si="25"/>
        <v>0</v>
      </c>
      <c r="D153" s="214">
        <f t="shared" si="26"/>
        <v>0</v>
      </c>
      <c r="E153" s="100">
        <f t="shared" si="27"/>
        <v>0</v>
      </c>
      <c r="F153" s="214">
        <f t="shared" si="28"/>
        <v>0</v>
      </c>
      <c r="G153" s="214">
        <f t="shared" si="29"/>
        <v>0</v>
      </c>
      <c r="H153" s="100">
        <f t="shared" si="30"/>
        <v>0</v>
      </c>
      <c r="I153" s="215">
        <f t="shared" si="31"/>
        <v>0</v>
      </c>
      <c r="J153" s="216"/>
      <c r="K153" s="216"/>
      <c r="L153" s="215">
        <f>K1</f>
        <v>0</v>
      </c>
      <c r="M153" s="215">
        <f t="shared" si="32"/>
        <v>0</v>
      </c>
      <c r="N153" s="215">
        <f>SUM(O153:Q153)</f>
        <v>0</v>
      </c>
      <c r="O153" s="215">
        <f t="shared" si="34"/>
        <v>0</v>
      </c>
      <c r="P153" s="215">
        <f t="shared" si="35"/>
        <v>0</v>
      </c>
      <c r="Q153" s="215">
        <f t="shared" si="36"/>
        <v>0</v>
      </c>
      <c r="R153" s="217">
        <f t="shared" si="37"/>
        <v>0</v>
      </c>
      <c r="S153" s="218">
        <f t="shared" si="38"/>
        <v>0</v>
      </c>
      <c r="T153" s="128">
        <f t="shared" si="39"/>
        <v>0</v>
      </c>
      <c r="U153" s="128">
        <f t="shared" si="23"/>
        <v>0</v>
      </c>
      <c r="V153" s="147">
        <f t="shared" si="24"/>
        <v>0</v>
      </c>
      <c r="W153" s="106"/>
      <c r="X153" s="132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06"/>
      <c r="EA153" s="106"/>
      <c r="EB153" s="106"/>
      <c r="EC153" s="106"/>
      <c r="ED153" s="106"/>
      <c r="EE153" s="106"/>
      <c r="EF153" s="106"/>
      <c r="EG153" s="106"/>
      <c r="EH153" s="106"/>
      <c r="EI153" s="106"/>
      <c r="EJ153" s="106"/>
      <c r="EK153" s="106"/>
      <c r="EL153" s="106"/>
      <c r="EM153" s="106"/>
      <c r="EN153" s="106"/>
      <c r="EO153" s="106"/>
      <c r="EP153" s="106"/>
      <c r="EQ153" s="106"/>
      <c r="ER153" s="106"/>
      <c r="ES153" s="106"/>
      <c r="ET153" s="106"/>
      <c r="EU153" s="106"/>
      <c r="EV153" s="106"/>
      <c r="EW153" s="106"/>
      <c r="EX153" s="106"/>
      <c r="EY153" s="106"/>
      <c r="EZ153" s="106"/>
      <c r="FA153" s="106"/>
      <c r="FB153" s="208"/>
      <c r="FC153" s="106"/>
      <c r="FD153" s="118"/>
      <c r="FE153" s="106"/>
      <c r="FF153" s="106"/>
      <c r="FG153" s="106"/>
      <c r="FH153" s="106"/>
      <c r="FI153" s="106"/>
      <c r="FJ153" s="106"/>
      <c r="FK153" s="106"/>
      <c r="FL153" s="106"/>
      <c r="FM153" s="106"/>
      <c r="FN153" s="106"/>
      <c r="FO153" s="106"/>
      <c r="FP153" s="106"/>
      <c r="FQ153" s="106"/>
      <c r="FR153" s="106"/>
      <c r="FS153" s="106"/>
      <c r="FT153" s="106"/>
      <c r="FU153" s="106"/>
      <c r="FV153" s="106"/>
      <c r="FW153" s="106"/>
      <c r="FX153" s="106"/>
      <c r="FY153" s="106"/>
      <c r="FZ153" s="106"/>
      <c r="GA153" s="106"/>
      <c r="GB153" s="106"/>
      <c r="GC153" s="106"/>
      <c r="GD153" s="106"/>
      <c r="GE153" s="106"/>
      <c r="GF153" s="106"/>
      <c r="GG153" s="106"/>
      <c r="GH153" s="106"/>
      <c r="GI153" s="106"/>
      <c r="GJ153" s="106"/>
      <c r="GK153" s="106"/>
      <c r="GL153" s="106"/>
      <c r="GM153" s="106"/>
      <c r="GN153" s="106"/>
      <c r="GO153" s="106"/>
      <c r="GP153" s="106"/>
      <c r="GQ153" s="106"/>
      <c r="GR153" s="106"/>
      <c r="GS153" s="106"/>
      <c r="GT153" s="106"/>
      <c r="GU153" s="106"/>
      <c r="GV153" s="106"/>
      <c r="GW153" s="106"/>
      <c r="GX153" s="106"/>
      <c r="GY153" s="209"/>
      <c r="GZ153" s="209"/>
      <c r="HA153" s="106"/>
      <c r="HB153" s="106"/>
      <c r="HC153" s="106"/>
      <c r="HD153" s="106"/>
      <c r="HE153" s="106"/>
      <c r="HF153" s="106"/>
      <c r="HG153" s="106"/>
      <c r="HH153" s="106"/>
      <c r="HI153" s="106"/>
      <c r="HJ153" s="106"/>
      <c r="HK153" s="106"/>
      <c r="HL153" s="106"/>
      <c r="HM153" s="106"/>
      <c r="HN153" s="106"/>
      <c r="HO153" s="106"/>
      <c r="HP153" s="106"/>
      <c r="HQ153" s="106"/>
      <c r="HR153" s="106"/>
      <c r="HS153" s="106"/>
      <c r="HT153" s="106"/>
      <c r="HU153" s="106"/>
      <c r="HV153" s="106"/>
      <c r="HW153" s="106"/>
      <c r="HX153" s="106"/>
      <c r="HY153" s="106"/>
      <c r="HZ153" s="106"/>
      <c r="IA153" s="106"/>
      <c r="IB153" s="106"/>
      <c r="IC153" s="106"/>
      <c r="ID153" s="106"/>
      <c r="IE153" s="106"/>
      <c r="IF153" s="106"/>
      <c r="IG153" s="106"/>
      <c r="IH153" s="106"/>
      <c r="II153" s="106"/>
      <c r="IJ153" s="106"/>
      <c r="IK153" s="106"/>
      <c r="IL153" s="106"/>
      <c r="IM153" s="106"/>
      <c r="IN153" s="106"/>
      <c r="IO153" s="106"/>
      <c r="IP153" s="106"/>
      <c r="IQ153" s="106"/>
      <c r="IR153" s="209"/>
      <c r="IS153" s="209"/>
      <c r="IT153" s="209"/>
      <c r="IU153" s="209"/>
      <c r="IV153" s="209"/>
    </row>
    <row r="154" spans="1:256" hidden="1" x14ac:dyDescent="0.25">
      <c r="A154" s="102"/>
      <c r="B154" s="449"/>
      <c r="C154" s="185">
        <f t="shared" si="25"/>
        <v>0</v>
      </c>
      <c r="D154" s="214">
        <f t="shared" si="26"/>
        <v>0</v>
      </c>
      <c r="E154" s="100">
        <f t="shared" si="27"/>
        <v>0</v>
      </c>
      <c r="F154" s="214">
        <f t="shared" si="28"/>
        <v>0</v>
      </c>
      <c r="G154" s="214">
        <f t="shared" si="29"/>
        <v>0</v>
      </c>
      <c r="H154" s="100">
        <f t="shared" si="30"/>
        <v>0</v>
      </c>
      <c r="I154" s="215">
        <f t="shared" si="31"/>
        <v>0</v>
      </c>
      <c r="J154" s="216"/>
      <c r="K154" s="216"/>
      <c r="L154" s="215">
        <f>K1</f>
        <v>0</v>
      </c>
      <c r="M154" s="215">
        <f t="shared" si="32"/>
        <v>0</v>
      </c>
      <c r="N154" s="215">
        <f>SUM(O154:Q154)</f>
        <v>0</v>
      </c>
      <c r="O154" s="215">
        <f t="shared" si="34"/>
        <v>0</v>
      </c>
      <c r="P154" s="215">
        <f t="shared" si="35"/>
        <v>0</v>
      </c>
      <c r="Q154" s="215">
        <f t="shared" si="36"/>
        <v>0</v>
      </c>
      <c r="R154" s="217">
        <f t="shared" si="37"/>
        <v>0</v>
      </c>
      <c r="S154" s="218">
        <f t="shared" si="38"/>
        <v>0</v>
      </c>
      <c r="T154" s="128">
        <f t="shared" si="39"/>
        <v>0</v>
      </c>
      <c r="U154" s="128">
        <f t="shared" si="23"/>
        <v>0</v>
      </c>
      <c r="V154" s="147">
        <f t="shared" si="24"/>
        <v>0</v>
      </c>
      <c r="W154" s="106"/>
      <c r="X154" s="132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  <c r="DC154" s="106"/>
      <c r="DD154" s="106"/>
      <c r="DE154" s="106"/>
      <c r="DF154" s="106"/>
      <c r="DG154" s="106"/>
      <c r="DH154" s="106"/>
      <c r="DI154" s="106"/>
      <c r="DJ154" s="106"/>
      <c r="DK154" s="106"/>
      <c r="DL154" s="106"/>
      <c r="DM154" s="106"/>
      <c r="DN154" s="106"/>
      <c r="DO154" s="106"/>
      <c r="DP154" s="106"/>
      <c r="DQ154" s="106"/>
      <c r="DR154" s="106"/>
      <c r="DS154" s="106"/>
      <c r="DT154" s="106"/>
      <c r="DU154" s="106"/>
      <c r="DV154" s="106"/>
      <c r="DW154" s="106"/>
      <c r="DX154" s="106"/>
      <c r="DY154" s="106"/>
      <c r="DZ154" s="106"/>
      <c r="EA154" s="106"/>
      <c r="EB154" s="106"/>
      <c r="EC154" s="106"/>
      <c r="ED154" s="106"/>
      <c r="EE154" s="106"/>
      <c r="EF154" s="106"/>
      <c r="EG154" s="106"/>
      <c r="EH154" s="106"/>
      <c r="EI154" s="106"/>
      <c r="EJ154" s="106"/>
      <c r="EK154" s="106"/>
      <c r="EL154" s="106"/>
      <c r="EM154" s="106"/>
      <c r="EN154" s="106"/>
      <c r="EO154" s="106"/>
      <c r="EP154" s="106"/>
      <c r="EQ154" s="106"/>
      <c r="ER154" s="106"/>
      <c r="ES154" s="106"/>
      <c r="ET154" s="106"/>
      <c r="EU154" s="106"/>
      <c r="EV154" s="106"/>
      <c r="EW154" s="106"/>
      <c r="EX154" s="106"/>
      <c r="EY154" s="106"/>
      <c r="EZ154" s="106"/>
      <c r="FA154" s="106"/>
      <c r="FB154" s="208"/>
      <c r="FC154" s="106"/>
      <c r="FD154" s="118"/>
      <c r="FE154" s="106"/>
      <c r="FF154" s="106"/>
      <c r="FG154" s="106"/>
      <c r="FH154" s="106"/>
      <c r="FI154" s="106"/>
      <c r="FJ154" s="106"/>
      <c r="FK154" s="106"/>
      <c r="FL154" s="106"/>
      <c r="FM154" s="106"/>
      <c r="FN154" s="106"/>
      <c r="FO154" s="106"/>
      <c r="FP154" s="106"/>
      <c r="FQ154" s="106"/>
      <c r="FR154" s="106"/>
      <c r="FS154" s="106"/>
      <c r="FT154" s="106"/>
      <c r="FU154" s="106"/>
      <c r="FV154" s="106"/>
      <c r="FW154" s="106"/>
      <c r="FX154" s="106"/>
      <c r="FY154" s="106"/>
      <c r="FZ154" s="106"/>
      <c r="GA154" s="106"/>
      <c r="GB154" s="106"/>
      <c r="GC154" s="106"/>
      <c r="GD154" s="106"/>
      <c r="GE154" s="106"/>
      <c r="GF154" s="106"/>
      <c r="GG154" s="106"/>
      <c r="GH154" s="106"/>
      <c r="GI154" s="106"/>
      <c r="GJ154" s="106"/>
      <c r="GK154" s="106"/>
      <c r="GL154" s="106"/>
      <c r="GM154" s="106"/>
      <c r="GN154" s="106"/>
      <c r="GO154" s="106"/>
      <c r="GP154" s="106"/>
      <c r="GQ154" s="106"/>
      <c r="GR154" s="106"/>
      <c r="GS154" s="106"/>
      <c r="GT154" s="106"/>
      <c r="GU154" s="106"/>
      <c r="GV154" s="106"/>
      <c r="GW154" s="106"/>
      <c r="GX154" s="106"/>
      <c r="GY154" s="209"/>
      <c r="GZ154" s="209"/>
      <c r="HA154" s="106"/>
      <c r="HB154" s="106"/>
      <c r="HC154" s="106"/>
      <c r="HD154" s="106"/>
      <c r="HE154" s="106"/>
      <c r="HF154" s="106"/>
      <c r="HG154" s="106"/>
      <c r="HH154" s="106"/>
      <c r="HI154" s="106"/>
      <c r="HJ154" s="106"/>
      <c r="HK154" s="106"/>
      <c r="HL154" s="106"/>
      <c r="HM154" s="106"/>
      <c r="HN154" s="106"/>
      <c r="HO154" s="106"/>
      <c r="HP154" s="106"/>
      <c r="HQ154" s="106"/>
      <c r="HR154" s="106"/>
      <c r="HS154" s="106"/>
      <c r="HT154" s="106"/>
      <c r="HU154" s="106"/>
      <c r="HV154" s="106"/>
      <c r="HW154" s="106"/>
      <c r="HX154" s="106"/>
      <c r="HY154" s="106"/>
      <c r="HZ154" s="106"/>
      <c r="IA154" s="106"/>
      <c r="IB154" s="106"/>
      <c r="IC154" s="106"/>
      <c r="ID154" s="106"/>
      <c r="IE154" s="106"/>
      <c r="IF154" s="106"/>
      <c r="IG154" s="106"/>
      <c r="IH154" s="106"/>
      <c r="II154" s="106"/>
      <c r="IJ154" s="106"/>
      <c r="IK154" s="106"/>
      <c r="IL154" s="106"/>
      <c r="IM154" s="106"/>
      <c r="IN154" s="106"/>
      <c r="IO154" s="106"/>
      <c r="IP154" s="106"/>
      <c r="IQ154" s="106"/>
      <c r="IR154" s="209"/>
      <c r="IS154" s="209"/>
      <c r="IT154" s="209"/>
      <c r="IU154" s="209"/>
      <c r="IV154" s="209"/>
    </row>
    <row r="155" spans="1:256" hidden="1" x14ac:dyDescent="0.25">
      <c r="A155" s="102"/>
      <c r="B155" s="449"/>
      <c r="C155" s="185">
        <f t="shared" si="25"/>
        <v>0</v>
      </c>
      <c r="D155" s="214">
        <f t="shared" si="26"/>
        <v>0</v>
      </c>
      <c r="E155" s="100">
        <f t="shared" si="27"/>
        <v>0</v>
      </c>
      <c r="F155" s="214">
        <f t="shared" si="28"/>
        <v>0</v>
      </c>
      <c r="G155" s="214">
        <f t="shared" si="29"/>
        <v>0</v>
      </c>
      <c r="H155" s="100">
        <f t="shared" si="30"/>
        <v>0</v>
      </c>
      <c r="I155" s="215">
        <f t="shared" si="31"/>
        <v>0</v>
      </c>
      <c r="J155" s="216"/>
      <c r="K155" s="216"/>
      <c r="L155" s="215">
        <f>K1</f>
        <v>0</v>
      </c>
      <c r="M155" s="215">
        <f t="shared" si="32"/>
        <v>0</v>
      </c>
      <c r="N155" s="215">
        <f>SUM(O155:Q155)</f>
        <v>0</v>
      </c>
      <c r="O155" s="215">
        <f t="shared" si="34"/>
        <v>0</v>
      </c>
      <c r="P155" s="215">
        <f t="shared" si="35"/>
        <v>0</v>
      </c>
      <c r="Q155" s="215">
        <f t="shared" si="36"/>
        <v>0</v>
      </c>
      <c r="R155" s="217">
        <f t="shared" si="37"/>
        <v>0</v>
      </c>
      <c r="S155" s="218">
        <f t="shared" si="38"/>
        <v>0</v>
      </c>
      <c r="T155" s="128">
        <f t="shared" si="39"/>
        <v>0</v>
      </c>
      <c r="U155" s="128">
        <f t="shared" si="23"/>
        <v>0</v>
      </c>
      <c r="V155" s="147">
        <f t="shared" si="24"/>
        <v>0</v>
      </c>
      <c r="W155" s="106"/>
      <c r="X155" s="132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06"/>
      <c r="CJ155" s="106"/>
      <c r="CK155" s="106"/>
      <c r="CL155" s="106"/>
      <c r="CM155" s="106"/>
      <c r="CN155" s="106"/>
      <c r="CO155" s="106"/>
      <c r="CP155" s="106"/>
      <c r="CQ155" s="106"/>
      <c r="CR155" s="106"/>
      <c r="CS155" s="106"/>
      <c r="CT155" s="106"/>
      <c r="CU155" s="106"/>
      <c r="CV155" s="106"/>
      <c r="CW155" s="106"/>
      <c r="CX155" s="106"/>
      <c r="CY155" s="106"/>
      <c r="CZ155" s="106"/>
      <c r="DA155" s="106"/>
      <c r="DB155" s="106"/>
      <c r="DC155" s="106"/>
      <c r="DD155" s="106"/>
      <c r="DE155" s="106"/>
      <c r="DF155" s="106"/>
      <c r="DG155" s="106"/>
      <c r="DH155" s="106"/>
      <c r="DI155" s="106"/>
      <c r="DJ155" s="106"/>
      <c r="DK155" s="106"/>
      <c r="DL155" s="106"/>
      <c r="DM155" s="106"/>
      <c r="DN155" s="106"/>
      <c r="DO155" s="106"/>
      <c r="DP155" s="106"/>
      <c r="DQ155" s="106"/>
      <c r="DR155" s="106"/>
      <c r="DS155" s="106"/>
      <c r="DT155" s="106"/>
      <c r="DU155" s="106"/>
      <c r="DV155" s="106"/>
      <c r="DW155" s="106"/>
      <c r="DX155" s="106"/>
      <c r="DY155" s="106"/>
      <c r="DZ155" s="106"/>
      <c r="EA155" s="106"/>
      <c r="EB155" s="106"/>
      <c r="EC155" s="106"/>
      <c r="ED155" s="106"/>
      <c r="EE155" s="106"/>
      <c r="EF155" s="106"/>
      <c r="EG155" s="106"/>
      <c r="EH155" s="106"/>
      <c r="EI155" s="106"/>
      <c r="EJ155" s="106"/>
      <c r="EK155" s="106"/>
      <c r="EL155" s="106"/>
      <c r="EM155" s="106"/>
      <c r="EN155" s="106"/>
      <c r="EO155" s="106"/>
      <c r="EP155" s="106"/>
      <c r="EQ155" s="106"/>
      <c r="ER155" s="106"/>
      <c r="ES155" s="106"/>
      <c r="ET155" s="106"/>
      <c r="EU155" s="106"/>
      <c r="EV155" s="106"/>
      <c r="EW155" s="106"/>
      <c r="EX155" s="106"/>
      <c r="EY155" s="106"/>
      <c r="EZ155" s="106"/>
      <c r="FA155" s="106"/>
      <c r="FB155" s="208"/>
      <c r="FC155" s="106"/>
      <c r="FD155" s="118"/>
      <c r="FE155" s="106"/>
      <c r="FF155" s="106"/>
      <c r="FG155" s="106"/>
      <c r="FH155" s="106"/>
      <c r="FI155" s="106"/>
      <c r="FJ155" s="106"/>
      <c r="FK155" s="106"/>
      <c r="FL155" s="106"/>
      <c r="FM155" s="106"/>
      <c r="FN155" s="106"/>
      <c r="FO155" s="106"/>
      <c r="FP155" s="106"/>
      <c r="FQ155" s="106"/>
      <c r="FR155" s="106"/>
      <c r="FS155" s="106"/>
      <c r="FT155" s="106"/>
      <c r="FU155" s="106"/>
      <c r="FV155" s="106"/>
      <c r="FW155" s="106"/>
      <c r="FX155" s="106"/>
      <c r="FY155" s="106"/>
      <c r="FZ155" s="106"/>
      <c r="GA155" s="106"/>
      <c r="GB155" s="106"/>
      <c r="GC155" s="106"/>
      <c r="GD155" s="106"/>
      <c r="GE155" s="106"/>
      <c r="GF155" s="106"/>
      <c r="GG155" s="106"/>
      <c r="GH155" s="106"/>
      <c r="GI155" s="106"/>
      <c r="GJ155" s="106"/>
      <c r="GK155" s="106"/>
      <c r="GL155" s="106"/>
      <c r="GM155" s="106"/>
      <c r="GN155" s="106"/>
      <c r="GO155" s="106"/>
      <c r="GP155" s="106"/>
      <c r="GQ155" s="106"/>
      <c r="GR155" s="106"/>
      <c r="GS155" s="106"/>
      <c r="GT155" s="106"/>
      <c r="GU155" s="106"/>
      <c r="GV155" s="106"/>
      <c r="GW155" s="106"/>
      <c r="GX155" s="106"/>
      <c r="GY155" s="209"/>
      <c r="GZ155" s="209"/>
      <c r="HA155" s="106"/>
      <c r="HB155" s="106"/>
      <c r="HC155" s="106"/>
      <c r="HD155" s="106"/>
      <c r="HE155" s="106"/>
      <c r="HF155" s="106"/>
      <c r="HG155" s="106"/>
      <c r="HH155" s="106"/>
      <c r="HI155" s="106"/>
      <c r="HJ155" s="106"/>
      <c r="HK155" s="106"/>
      <c r="HL155" s="106"/>
      <c r="HM155" s="106"/>
      <c r="HN155" s="106"/>
      <c r="HO155" s="106"/>
      <c r="HP155" s="106"/>
      <c r="HQ155" s="106"/>
      <c r="HR155" s="106"/>
      <c r="HS155" s="106"/>
      <c r="HT155" s="106"/>
      <c r="HU155" s="106"/>
      <c r="HV155" s="106"/>
      <c r="HW155" s="106"/>
      <c r="HX155" s="106"/>
      <c r="HY155" s="106"/>
      <c r="HZ155" s="106"/>
      <c r="IA155" s="106"/>
      <c r="IB155" s="106"/>
      <c r="IC155" s="106"/>
      <c r="ID155" s="106"/>
      <c r="IE155" s="106"/>
      <c r="IF155" s="106"/>
      <c r="IG155" s="106"/>
      <c r="IH155" s="106"/>
      <c r="II155" s="106"/>
      <c r="IJ155" s="106"/>
      <c r="IK155" s="106"/>
      <c r="IL155" s="106"/>
      <c r="IM155" s="106"/>
      <c r="IN155" s="106"/>
      <c r="IO155" s="106"/>
      <c r="IP155" s="106"/>
      <c r="IQ155" s="106"/>
      <c r="IR155" s="209"/>
      <c r="IS155" s="209"/>
      <c r="IT155" s="209"/>
      <c r="IU155" s="209"/>
      <c r="IV155" s="209"/>
    </row>
    <row r="156" spans="1:256" hidden="1" x14ac:dyDescent="0.25">
      <c r="A156" s="102"/>
      <c r="B156" s="449"/>
      <c r="C156" s="185">
        <f t="shared" si="25"/>
        <v>0</v>
      </c>
      <c r="D156" s="214">
        <f t="shared" si="26"/>
        <v>0</v>
      </c>
      <c r="E156" s="100">
        <f t="shared" si="27"/>
        <v>0</v>
      </c>
      <c r="F156" s="214">
        <f t="shared" si="28"/>
        <v>0</v>
      </c>
      <c r="G156" s="214">
        <f t="shared" si="29"/>
        <v>0</v>
      </c>
      <c r="H156" s="100">
        <f t="shared" si="30"/>
        <v>0</v>
      </c>
      <c r="I156" s="215">
        <f t="shared" si="31"/>
        <v>0</v>
      </c>
      <c r="J156" s="216"/>
      <c r="K156" s="216"/>
      <c r="L156" s="215">
        <f>K1</f>
        <v>0</v>
      </c>
      <c r="M156" s="215">
        <f t="shared" si="32"/>
        <v>0</v>
      </c>
      <c r="N156" s="215">
        <f>SUM(O156:Q156)</f>
        <v>0</v>
      </c>
      <c r="O156" s="215">
        <f t="shared" si="34"/>
        <v>0</v>
      </c>
      <c r="P156" s="215">
        <f t="shared" si="35"/>
        <v>0</v>
      </c>
      <c r="Q156" s="215">
        <f t="shared" si="36"/>
        <v>0</v>
      </c>
      <c r="R156" s="217">
        <f t="shared" si="37"/>
        <v>0</v>
      </c>
      <c r="S156" s="218">
        <f t="shared" si="38"/>
        <v>0</v>
      </c>
      <c r="T156" s="128">
        <f t="shared" si="39"/>
        <v>0</v>
      </c>
      <c r="U156" s="128">
        <f t="shared" si="23"/>
        <v>0</v>
      </c>
      <c r="V156" s="147">
        <f t="shared" si="24"/>
        <v>0</v>
      </c>
      <c r="W156" s="106"/>
      <c r="X156" s="132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  <c r="CS156" s="106"/>
      <c r="CT156" s="106"/>
      <c r="CU156" s="106"/>
      <c r="CV156" s="106"/>
      <c r="CW156" s="106"/>
      <c r="CX156" s="106"/>
      <c r="CY156" s="106"/>
      <c r="CZ156" s="106"/>
      <c r="DA156" s="106"/>
      <c r="DB156" s="106"/>
      <c r="DC156" s="106"/>
      <c r="DD156" s="106"/>
      <c r="DE156" s="106"/>
      <c r="DF156" s="106"/>
      <c r="DG156" s="106"/>
      <c r="DH156" s="106"/>
      <c r="DI156" s="106"/>
      <c r="DJ156" s="106"/>
      <c r="DK156" s="106"/>
      <c r="DL156" s="106"/>
      <c r="DM156" s="106"/>
      <c r="DN156" s="106"/>
      <c r="DO156" s="106"/>
      <c r="DP156" s="106"/>
      <c r="DQ156" s="106"/>
      <c r="DR156" s="106"/>
      <c r="DS156" s="106"/>
      <c r="DT156" s="106"/>
      <c r="DU156" s="106"/>
      <c r="DV156" s="106"/>
      <c r="DW156" s="106"/>
      <c r="DX156" s="106"/>
      <c r="DY156" s="106"/>
      <c r="DZ156" s="106"/>
      <c r="EA156" s="106"/>
      <c r="EB156" s="106"/>
      <c r="EC156" s="106"/>
      <c r="ED156" s="106"/>
      <c r="EE156" s="106"/>
      <c r="EF156" s="106"/>
      <c r="EG156" s="106"/>
      <c r="EH156" s="106"/>
      <c r="EI156" s="106"/>
      <c r="EJ156" s="106"/>
      <c r="EK156" s="106"/>
      <c r="EL156" s="106"/>
      <c r="EM156" s="106"/>
      <c r="EN156" s="106"/>
      <c r="EO156" s="106"/>
      <c r="EP156" s="106"/>
      <c r="EQ156" s="106"/>
      <c r="ER156" s="106"/>
      <c r="ES156" s="106"/>
      <c r="ET156" s="106"/>
      <c r="EU156" s="106"/>
      <c r="EV156" s="106"/>
      <c r="EW156" s="106"/>
      <c r="EX156" s="106"/>
      <c r="EY156" s="106"/>
      <c r="EZ156" s="106"/>
      <c r="FA156" s="106"/>
      <c r="FB156" s="208"/>
      <c r="FC156" s="106"/>
      <c r="FD156" s="118"/>
      <c r="FE156" s="106"/>
      <c r="FF156" s="106"/>
      <c r="FG156" s="106"/>
      <c r="FH156" s="106"/>
      <c r="FI156" s="106"/>
      <c r="FJ156" s="106"/>
      <c r="FK156" s="106"/>
      <c r="FL156" s="106"/>
      <c r="FM156" s="106"/>
      <c r="FN156" s="106"/>
      <c r="FO156" s="106"/>
      <c r="FP156" s="106"/>
      <c r="FQ156" s="106"/>
      <c r="FR156" s="106"/>
      <c r="FS156" s="106"/>
      <c r="FT156" s="106"/>
      <c r="FU156" s="106"/>
      <c r="FV156" s="106"/>
      <c r="FW156" s="106"/>
      <c r="FX156" s="106"/>
      <c r="FY156" s="106"/>
      <c r="FZ156" s="106"/>
      <c r="GA156" s="106"/>
      <c r="GB156" s="106"/>
      <c r="GC156" s="106"/>
      <c r="GD156" s="106"/>
      <c r="GE156" s="106"/>
      <c r="GF156" s="106"/>
      <c r="GG156" s="106"/>
      <c r="GH156" s="106"/>
      <c r="GI156" s="106"/>
      <c r="GJ156" s="106"/>
      <c r="GK156" s="106"/>
      <c r="GL156" s="106"/>
      <c r="GM156" s="106"/>
      <c r="GN156" s="106"/>
      <c r="GO156" s="106"/>
      <c r="GP156" s="106"/>
      <c r="GQ156" s="106"/>
      <c r="GR156" s="106"/>
      <c r="GS156" s="106"/>
      <c r="GT156" s="106"/>
      <c r="GU156" s="106"/>
      <c r="GV156" s="106"/>
      <c r="GW156" s="106"/>
      <c r="GX156" s="106"/>
      <c r="GY156" s="209"/>
      <c r="GZ156" s="209"/>
      <c r="HA156" s="106"/>
      <c r="HB156" s="106"/>
      <c r="HC156" s="106"/>
      <c r="HD156" s="106"/>
      <c r="HE156" s="106"/>
      <c r="HF156" s="106"/>
      <c r="HG156" s="106"/>
      <c r="HH156" s="106"/>
      <c r="HI156" s="106"/>
      <c r="HJ156" s="106"/>
      <c r="HK156" s="106"/>
      <c r="HL156" s="106"/>
      <c r="HM156" s="106"/>
      <c r="HN156" s="106"/>
      <c r="HO156" s="106"/>
      <c r="HP156" s="106"/>
      <c r="HQ156" s="106"/>
      <c r="HR156" s="106"/>
      <c r="HS156" s="106"/>
      <c r="HT156" s="106"/>
      <c r="HU156" s="106"/>
      <c r="HV156" s="106"/>
      <c r="HW156" s="106"/>
      <c r="HX156" s="106"/>
      <c r="HY156" s="106"/>
      <c r="HZ156" s="106"/>
      <c r="IA156" s="106"/>
      <c r="IB156" s="106"/>
      <c r="IC156" s="106"/>
      <c r="ID156" s="106"/>
      <c r="IE156" s="106"/>
      <c r="IF156" s="106"/>
      <c r="IG156" s="106"/>
      <c r="IH156" s="106"/>
      <c r="II156" s="106"/>
      <c r="IJ156" s="106"/>
      <c r="IK156" s="106"/>
      <c r="IL156" s="106"/>
      <c r="IM156" s="106"/>
      <c r="IN156" s="106"/>
      <c r="IO156" s="106"/>
      <c r="IP156" s="106"/>
      <c r="IQ156" s="106"/>
      <c r="IR156" s="209"/>
      <c r="IS156" s="209"/>
      <c r="IT156" s="209"/>
      <c r="IU156" s="209"/>
      <c r="IV156" s="209"/>
    </row>
    <row r="157" spans="1:256" hidden="1" x14ac:dyDescent="0.25">
      <c r="A157" s="102"/>
      <c r="B157" s="146"/>
      <c r="C157" s="185"/>
      <c r="D157" s="214">
        <f t="shared" si="26"/>
        <v>0</v>
      </c>
      <c r="E157" s="100"/>
      <c r="F157" s="214"/>
      <c r="G157" s="214"/>
      <c r="H157" s="100">
        <f t="shared" si="30"/>
        <v>0</v>
      </c>
      <c r="I157" s="215"/>
      <c r="J157" s="216"/>
      <c r="K157" s="216"/>
      <c r="L157" s="215"/>
      <c r="M157" s="215"/>
      <c r="N157" s="215"/>
      <c r="O157" s="215"/>
      <c r="P157" s="215"/>
      <c r="Q157" s="215"/>
      <c r="R157" s="217">
        <f t="shared" si="37"/>
        <v>0</v>
      </c>
      <c r="S157" s="218">
        <f t="shared" si="38"/>
        <v>0</v>
      </c>
      <c r="T157" s="128">
        <f t="shared" si="39"/>
        <v>0</v>
      </c>
      <c r="U157" s="128">
        <f t="shared" si="23"/>
        <v>0</v>
      </c>
      <c r="V157" s="147">
        <f t="shared" si="24"/>
        <v>0</v>
      </c>
      <c r="W157" s="106"/>
      <c r="X157" s="132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106"/>
      <c r="DK157" s="106"/>
      <c r="DL157" s="106"/>
      <c r="DM157" s="106"/>
      <c r="DN157" s="106"/>
      <c r="DO157" s="106"/>
      <c r="DP157" s="106"/>
      <c r="DQ157" s="106"/>
      <c r="DR157" s="106"/>
      <c r="DS157" s="106"/>
      <c r="DT157" s="106"/>
      <c r="DU157" s="106"/>
      <c r="DV157" s="106"/>
      <c r="DW157" s="106"/>
      <c r="DX157" s="106"/>
      <c r="DY157" s="106"/>
      <c r="DZ157" s="106"/>
      <c r="EA157" s="106"/>
      <c r="EB157" s="106"/>
      <c r="EC157" s="106"/>
      <c r="ED157" s="106"/>
      <c r="EE157" s="106"/>
      <c r="EF157" s="106"/>
      <c r="EG157" s="106"/>
      <c r="EH157" s="106"/>
      <c r="EI157" s="106"/>
      <c r="EJ157" s="106"/>
      <c r="EK157" s="106"/>
      <c r="EL157" s="106"/>
      <c r="EM157" s="106"/>
      <c r="EN157" s="106"/>
      <c r="EO157" s="106"/>
      <c r="EP157" s="106"/>
      <c r="EQ157" s="106"/>
      <c r="ER157" s="106"/>
      <c r="ES157" s="106"/>
      <c r="ET157" s="106"/>
      <c r="EU157" s="106"/>
      <c r="EV157" s="106"/>
      <c r="EW157" s="106"/>
      <c r="EX157" s="106"/>
      <c r="EY157" s="106"/>
      <c r="EZ157" s="106"/>
      <c r="FA157" s="106"/>
      <c r="FB157" s="208"/>
      <c r="FC157" s="106"/>
      <c r="FD157" s="118"/>
      <c r="FE157" s="106"/>
      <c r="FF157" s="106"/>
      <c r="FG157" s="106"/>
      <c r="FH157" s="106"/>
      <c r="FI157" s="106"/>
      <c r="FJ157" s="106"/>
      <c r="FK157" s="106"/>
      <c r="FL157" s="106"/>
      <c r="FM157" s="106"/>
      <c r="FN157" s="106"/>
      <c r="FO157" s="106"/>
      <c r="FP157" s="106"/>
      <c r="FQ157" s="106"/>
      <c r="FR157" s="106"/>
      <c r="FS157" s="106"/>
      <c r="FT157" s="106"/>
      <c r="FU157" s="106"/>
      <c r="FV157" s="106"/>
      <c r="FW157" s="106"/>
      <c r="FX157" s="106"/>
      <c r="FY157" s="106"/>
      <c r="FZ157" s="106"/>
      <c r="GA157" s="106"/>
      <c r="GB157" s="106"/>
      <c r="GC157" s="106"/>
      <c r="GD157" s="106"/>
      <c r="GE157" s="106"/>
      <c r="GF157" s="106"/>
      <c r="GG157" s="106"/>
      <c r="GH157" s="106"/>
      <c r="GI157" s="106"/>
      <c r="GJ157" s="106"/>
      <c r="GK157" s="106"/>
      <c r="GL157" s="106"/>
      <c r="GM157" s="106"/>
      <c r="GN157" s="106"/>
      <c r="GO157" s="106"/>
      <c r="GP157" s="106"/>
      <c r="GQ157" s="106"/>
      <c r="GR157" s="106"/>
      <c r="GS157" s="106"/>
      <c r="GT157" s="106"/>
      <c r="GU157" s="106"/>
      <c r="GV157" s="106"/>
      <c r="GW157" s="106"/>
      <c r="GX157" s="106"/>
      <c r="GY157" s="209"/>
      <c r="GZ157" s="209"/>
      <c r="HA157" s="106"/>
      <c r="HB157" s="209"/>
      <c r="HC157" s="209"/>
      <c r="HD157" s="209"/>
      <c r="HE157" s="209"/>
      <c r="HF157" s="209"/>
      <c r="HG157" s="209"/>
      <c r="HH157" s="209"/>
      <c r="HI157" s="209"/>
      <c r="HJ157" s="209"/>
      <c r="HK157" s="209"/>
      <c r="HL157" s="209"/>
      <c r="HM157" s="209"/>
      <c r="HN157" s="209"/>
      <c r="HO157" s="209"/>
      <c r="HP157" s="209"/>
      <c r="HQ157" s="209"/>
      <c r="HR157" s="209"/>
      <c r="HS157" s="209"/>
      <c r="HT157" s="209"/>
      <c r="HU157" s="209"/>
      <c r="HV157" s="209"/>
      <c r="HW157" s="209"/>
      <c r="HX157" s="209"/>
      <c r="HY157" s="209"/>
      <c r="HZ157" s="209"/>
      <c r="IA157" s="209"/>
      <c r="IB157" s="209"/>
      <c r="IC157" s="209"/>
      <c r="ID157" s="209"/>
      <c r="IE157" s="209"/>
      <c r="IF157" s="209"/>
      <c r="IG157" s="106"/>
      <c r="IH157" s="106"/>
      <c r="II157" s="106"/>
      <c r="IJ157" s="106"/>
      <c r="IK157" s="209"/>
      <c r="IL157" s="209"/>
      <c r="IM157" s="209"/>
      <c r="IN157" s="209"/>
      <c r="IO157" s="209"/>
      <c r="IP157" s="209"/>
      <c r="IQ157" s="209"/>
      <c r="IR157" s="209"/>
      <c r="IS157" s="209"/>
      <c r="IT157" s="209"/>
      <c r="IU157" s="209"/>
      <c r="IV157" s="209"/>
    </row>
    <row r="158" spans="1:256" hidden="1" x14ac:dyDescent="0.25">
      <c r="A158" s="102"/>
      <c r="B158" s="146"/>
      <c r="C158" s="185"/>
      <c r="D158" s="214">
        <f t="shared" si="26"/>
        <v>0</v>
      </c>
      <c r="E158" s="100"/>
      <c r="F158" s="214"/>
      <c r="G158" s="214"/>
      <c r="H158" s="100">
        <f t="shared" si="30"/>
        <v>0</v>
      </c>
      <c r="I158" s="215"/>
      <c r="J158" s="216"/>
      <c r="K158" s="216"/>
      <c r="L158" s="215"/>
      <c r="M158" s="215"/>
      <c r="N158" s="215"/>
      <c r="O158" s="215"/>
      <c r="P158" s="215"/>
      <c r="Q158" s="215"/>
      <c r="R158" s="217">
        <f t="shared" si="37"/>
        <v>0</v>
      </c>
      <c r="S158" s="218">
        <f t="shared" si="38"/>
        <v>0</v>
      </c>
      <c r="T158" s="128">
        <f t="shared" si="39"/>
        <v>0</v>
      </c>
      <c r="U158" s="128">
        <f t="shared" si="23"/>
        <v>0</v>
      </c>
      <c r="V158" s="147">
        <f t="shared" si="24"/>
        <v>0</v>
      </c>
      <c r="W158" s="106"/>
      <c r="X158" s="132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  <c r="CK158" s="106"/>
      <c r="CL158" s="106"/>
      <c r="CM158" s="106"/>
      <c r="CN158" s="106"/>
      <c r="CO158" s="106"/>
      <c r="CP158" s="106"/>
      <c r="CQ158" s="106"/>
      <c r="CR158" s="106"/>
      <c r="CS158" s="106"/>
      <c r="CT158" s="106"/>
      <c r="CU158" s="106"/>
      <c r="CV158" s="106"/>
      <c r="CW158" s="106"/>
      <c r="CX158" s="106"/>
      <c r="CY158" s="106"/>
      <c r="CZ158" s="106"/>
      <c r="DA158" s="106"/>
      <c r="DB158" s="106"/>
      <c r="DC158" s="106"/>
      <c r="DD158" s="106"/>
      <c r="DE158" s="106"/>
      <c r="DF158" s="106"/>
      <c r="DG158" s="106"/>
      <c r="DH158" s="106"/>
      <c r="DI158" s="106"/>
      <c r="DJ158" s="106"/>
      <c r="DK158" s="106"/>
      <c r="DL158" s="106"/>
      <c r="DM158" s="106"/>
      <c r="DN158" s="106"/>
      <c r="DO158" s="106"/>
      <c r="DP158" s="106"/>
      <c r="DQ158" s="106"/>
      <c r="DR158" s="106"/>
      <c r="DS158" s="106"/>
      <c r="DT158" s="106"/>
      <c r="DU158" s="106"/>
      <c r="DV158" s="106"/>
      <c r="DW158" s="106"/>
      <c r="DX158" s="106"/>
      <c r="DY158" s="106"/>
      <c r="DZ158" s="106"/>
      <c r="EA158" s="106"/>
      <c r="EB158" s="106"/>
      <c r="EC158" s="106"/>
      <c r="ED158" s="106"/>
      <c r="EE158" s="106"/>
      <c r="EF158" s="106"/>
      <c r="EG158" s="106"/>
      <c r="EH158" s="106"/>
      <c r="EI158" s="106"/>
      <c r="EJ158" s="106"/>
      <c r="EK158" s="106"/>
      <c r="EL158" s="106"/>
      <c r="EM158" s="106"/>
      <c r="EN158" s="106"/>
      <c r="EO158" s="106"/>
      <c r="EP158" s="106"/>
      <c r="EQ158" s="106"/>
      <c r="ER158" s="106"/>
      <c r="ES158" s="106"/>
      <c r="ET158" s="106"/>
      <c r="EU158" s="106"/>
      <c r="EV158" s="221"/>
      <c r="EW158" s="221"/>
      <c r="EX158" s="221"/>
      <c r="EY158" s="221"/>
      <c r="EZ158" s="221"/>
      <c r="FA158" s="221"/>
      <c r="FB158" s="208"/>
      <c r="FC158" s="106"/>
      <c r="FD158" s="118"/>
      <c r="FE158" s="106"/>
      <c r="FF158" s="106"/>
      <c r="FG158" s="106"/>
      <c r="FH158" s="106"/>
      <c r="FI158" s="106"/>
      <c r="FJ158" s="106"/>
      <c r="FK158" s="106"/>
      <c r="FL158" s="106"/>
      <c r="FM158" s="106"/>
      <c r="FN158" s="106"/>
      <c r="FO158" s="106"/>
      <c r="FP158" s="106"/>
      <c r="FQ158" s="106"/>
      <c r="FR158" s="106"/>
      <c r="FS158" s="106"/>
      <c r="FT158" s="106"/>
      <c r="FU158" s="106"/>
      <c r="FV158" s="106"/>
      <c r="FW158" s="106"/>
      <c r="FX158" s="106"/>
      <c r="FY158" s="106"/>
      <c r="FZ158" s="106"/>
      <c r="GA158" s="106"/>
      <c r="GB158" s="106"/>
      <c r="GC158" s="106"/>
      <c r="GD158" s="106"/>
      <c r="GE158" s="106"/>
      <c r="GF158" s="106"/>
      <c r="GG158" s="106"/>
      <c r="GH158" s="106"/>
      <c r="GI158" s="106"/>
      <c r="GJ158" s="106"/>
      <c r="GK158" s="106"/>
      <c r="GL158" s="106"/>
      <c r="GM158" s="106"/>
      <c r="GN158" s="106"/>
      <c r="GO158" s="106"/>
      <c r="GP158" s="106"/>
      <c r="GQ158" s="106"/>
      <c r="GR158" s="106"/>
      <c r="GS158" s="106"/>
      <c r="GT158" s="106"/>
      <c r="GU158" s="106"/>
      <c r="GV158" s="106"/>
      <c r="GW158" s="106"/>
      <c r="GX158" s="106"/>
      <c r="GY158" s="209"/>
      <c r="GZ158" s="209"/>
      <c r="HA158" s="106"/>
      <c r="HB158" s="209"/>
      <c r="HC158" s="209"/>
      <c r="HD158" s="209"/>
      <c r="HE158" s="209"/>
      <c r="HF158" s="209"/>
      <c r="HG158" s="209"/>
      <c r="HH158" s="209"/>
      <c r="HI158" s="209"/>
      <c r="HJ158" s="209"/>
      <c r="HK158" s="209"/>
      <c r="HL158" s="209"/>
      <c r="HM158" s="209"/>
      <c r="HN158" s="209"/>
      <c r="HO158" s="209"/>
      <c r="HP158" s="209"/>
      <c r="HQ158" s="209"/>
      <c r="HR158" s="209"/>
      <c r="HS158" s="209"/>
      <c r="HT158" s="209"/>
      <c r="HU158" s="209"/>
      <c r="HV158" s="209"/>
      <c r="HW158" s="209"/>
      <c r="HX158" s="209"/>
      <c r="HY158" s="209"/>
      <c r="HZ158" s="209"/>
      <c r="IA158" s="209"/>
      <c r="IB158" s="209"/>
      <c r="IC158" s="209"/>
      <c r="ID158" s="209"/>
      <c r="IE158" s="209"/>
      <c r="IF158" s="209"/>
      <c r="IG158" s="106"/>
      <c r="IH158" s="106"/>
      <c r="II158" s="106"/>
      <c r="IJ158" s="106"/>
      <c r="IK158" s="209"/>
      <c r="IL158" s="209"/>
      <c r="IM158" s="209"/>
      <c r="IN158" s="209"/>
      <c r="IO158" s="209"/>
      <c r="IP158" s="209"/>
      <c r="IQ158" s="209"/>
      <c r="IR158" s="209"/>
      <c r="IS158" s="209"/>
      <c r="IT158" s="209"/>
      <c r="IU158" s="209"/>
      <c r="IV158" s="209"/>
    </row>
    <row r="159" spans="1:256" s="76" customFormat="1" hidden="1" x14ac:dyDescent="0.25">
      <c r="A159" s="220"/>
      <c r="B159" s="146"/>
      <c r="C159" s="185"/>
      <c r="D159" s="214"/>
      <c r="E159" s="100"/>
      <c r="F159" s="214"/>
      <c r="G159" s="214"/>
      <c r="H159" s="100"/>
      <c r="I159" s="215"/>
      <c r="J159" s="216"/>
      <c r="K159" s="216"/>
      <c r="L159" s="215"/>
      <c r="M159" s="215"/>
      <c r="N159" s="215"/>
      <c r="O159" s="215"/>
      <c r="P159" s="215"/>
      <c r="Q159" s="215"/>
      <c r="R159" s="217">
        <f t="shared" si="37"/>
        <v>0</v>
      </c>
      <c r="S159" s="218">
        <f t="shared" si="38"/>
        <v>0</v>
      </c>
      <c r="T159" s="128">
        <f t="shared" si="39"/>
        <v>0</v>
      </c>
      <c r="U159" s="128">
        <f t="shared" si="23"/>
        <v>0</v>
      </c>
      <c r="V159" s="147">
        <f t="shared" si="24"/>
        <v>0</v>
      </c>
      <c r="W159" s="106"/>
      <c r="X159" s="132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106"/>
      <c r="CF159" s="106"/>
      <c r="CG159" s="106"/>
      <c r="CH159" s="106"/>
      <c r="CI159" s="106"/>
      <c r="CJ159" s="106"/>
      <c r="CK159" s="106"/>
      <c r="CL159" s="106"/>
      <c r="CM159" s="106"/>
      <c r="CN159" s="106"/>
      <c r="CO159" s="106"/>
      <c r="CP159" s="106"/>
      <c r="CQ159" s="106"/>
      <c r="CR159" s="106"/>
      <c r="CS159" s="106"/>
      <c r="CT159" s="106"/>
      <c r="CU159" s="106"/>
      <c r="CV159" s="106"/>
      <c r="CW159" s="106"/>
      <c r="CX159" s="106"/>
      <c r="CY159" s="106"/>
      <c r="CZ159" s="106"/>
      <c r="DA159" s="106"/>
      <c r="DB159" s="106"/>
      <c r="DC159" s="106"/>
      <c r="DD159" s="106"/>
      <c r="DE159" s="106"/>
      <c r="DF159" s="106"/>
      <c r="DG159" s="106"/>
      <c r="DH159" s="106"/>
      <c r="DI159" s="106"/>
      <c r="DJ159" s="106"/>
      <c r="DK159" s="106"/>
      <c r="DL159" s="106"/>
      <c r="DM159" s="106"/>
      <c r="DN159" s="106"/>
      <c r="DO159" s="106"/>
      <c r="DP159" s="106"/>
      <c r="DQ159" s="106"/>
      <c r="DR159" s="106"/>
      <c r="DS159" s="106"/>
      <c r="DT159" s="106"/>
      <c r="DU159" s="106"/>
      <c r="DV159" s="106"/>
      <c r="DW159" s="106"/>
      <c r="DX159" s="106"/>
      <c r="DY159" s="106"/>
      <c r="DZ159" s="106"/>
      <c r="EA159" s="106"/>
      <c r="EB159" s="106"/>
      <c r="EC159" s="106"/>
      <c r="ED159" s="106"/>
      <c r="EE159" s="106"/>
      <c r="EF159" s="106"/>
      <c r="EG159" s="106"/>
      <c r="EH159" s="106"/>
      <c r="EI159" s="106"/>
      <c r="EJ159" s="106"/>
      <c r="EK159" s="106"/>
      <c r="EL159" s="106"/>
      <c r="EM159" s="106"/>
      <c r="EN159" s="106"/>
      <c r="EO159" s="106"/>
      <c r="EP159" s="106"/>
      <c r="EQ159" s="106"/>
      <c r="ER159" s="106"/>
      <c r="ES159" s="106"/>
      <c r="ET159" s="106"/>
      <c r="EU159" s="106"/>
      <c r="EV159" s="221"/>
      <c r="EW159" s="221"/>
      <c r="EX159" s="221"/>
      <c r="EY159" s="221"/>
      <c r="EZ159" s="221"/>
      <c r="FA159" s="221"/>
      <c r="FB159" s="208"/>
      <c r="FC159" s="106"/>
      <c r="FD159" s="118"/>
      <c r="FE159" s="106"/>
      <c r="FF159" s="106"/>
      <c r="FG159" s="106"/>
      <c r="FH159" s="106"/>
      <c r="FI159" s="106"/>
      <c r="FJ159" s="106"/>
      <c r="FK159" s="106"/>
      <c r="FL159" s="106"/>
      <c r="FM159" s="106"/>
      <c r="FN159" s="106"/>
      <c r="FO159" s="106"/>
      <c r="FP159" s="106"/>
      <c r="FQ159" s="106"/>
      <c r="FR159" s="106"/>
      <c r="FS159" s="106"/>
      <c r="FT159" s="106"/>
      <c r="FU159" s="106"/>
      <c r="FV159" s="106"/>
      <c r="FW159" s="106"/>
      <c r="FX159" s="106"/>
      <c r="FY159" s="106"/>
      <c r="FZ159" s="106"/>
      <c r="GA159" s="106"/>
      <c r="GB159" s="106"/>
      <c r="GC159" s="106"/>
      <c r="GD159" s="106"/>
      <c r="GE159" s="106"/>
      <c r="GF159" s="106"/>
      <c r="GG159" s="106"/>
      <c r="GH159" s="106"/>
      <c r="GI159" s="106"/>
      <c r="GJ159" s="106"/>
      <c r="GK159" s="106"/>
      <c r="GL159" s="106"/>
      <c r="GM159" s="106"/>
      <c r="GN159" s="106"/>
      <c r="GO159" s="106"/>
      <c r="GP159" s="106"/>
      <c r="GQ159" s="106"/>
      <c r="GR159" s="106"/>
      <c r="GS159" s="106"/>
      <c r="GT159" s="106"/>
      <c r="GU159" s="106"/>
      <c r="GV159" s="106"/>
      <c r="GW159" s="106"/>
      <c r="GX159" s="106"/>
      <c r="GY159" s="106"/>
      <c r="GZ159" s="106"/>
      <c r="HA159" s="106"/>
      <c r="HB159" s="106"/>
      <c r="HC159" s="106"/>
      <c r="HD159" s="106"/>
      <c r="HE159" s="106"/>
      <c r="HF159" s="106"/>
      <c r="HG159" s="106"/>
      <c r="HH159" s="106"/>
      <c r="HI159" s="106"/>
      <c r="HJ159" s="106"/>
      <c r="HK159" s="106"/>
      <c r="HL159" s="106"/>
      <c r="HM159" s="106"/>
      <c r="HN159" s="106"/>
      <c r="HO159" s="106"/>
      <c r="HP159" s="106"/>
      <c r="HQ159" s="106"/>
      <c r="HR159" s="106"/>
      <c r="HS159" s="106"/>
      <c r="HT159" s="106"/>
      <c r="HU159" s="106"/>
      <c r="HV159" s="106"/>
      <c r="HW159" s="106"/>
      <c r="HX159" s="106"/>
      <c r="HY159" s="106"/>
      <c r="HZ159" s="106"/>
      <c r="IA159" s="106"/>
      <c r="IB159" s="106"/>
      <c r="IC159" s="106"/>
      <c r="ID159" s="106"/>
      <c r="IE159" s="106"/>
      <c r="IF159" s="106"/>
      <c r="IG159" s="106"/>
      <c r="IH159" s="106"/>
      <c r="II159" s="106"/>
      <c r="IJ159" s="106"/>
      <c r="IK159" s="106"/>
      <c r="IL159" s="106"/>
      <c r="IM159" s="106"/>
      <c r="IN159" s="106"/>
      <c r="IO159" s="106"/>
      <c r="IP159" s="106"/>
      <c r="IQ159" s="106"/>
      <c r="IR159" s="106"/>
      <c r="IS159" s="106"/>
      <c r="IT159" s="106"/>
      <c r="IU159" s="106"/>
      <c r="IV159" s="106"/>
    </row>
    <row r="160" spans="1:256" hidden="1" x14ac:dyDescent="0.25">
      <c r="A160" s="220"/>
      <c r="B160" s="449"/>
      <c r="C160" s="185"/>
      <c r="D160" s="214"/>
      <c r="E160" s="100"/>
      <c r="F160" s="214"/>
      <c r="G160" s="214"/>
      <c r="H160" s="100">
        <f>COUNTIF(BQ158:DH158,"S")</f>
        <v>0</v>
      </c>
      <c r="I160" s="215"/>
      <c r="J160" s="216"/>
      <c r="K160" s="216"/>
      <c r="L160" s="216"/>
      <c r="M160" s="215"/>
      <c r="N160" s="215"/>
      <c r="O160" s="215"/>
      <c r="P160" s="215"/>
      <c r="Q160" s="215"/>
      <c r="R160" s="217">
        <f t="shared" si="37"/>
        <v>0</v>
      </c>
      <c r="S160" s="218">
        <f t="shared" si="38"/>
        <v>0</v>
      </c>
      <c r="T160" s="128">
        <f t="shared" si="39"/>
        <v>0</v>
      </c>
      <c r="U160" s="128">
        <f t="shared" si="23"/>
        <v>0</v>
      </c>
      <c r="V160" s="147">
        <f t="shared" si="24"/>
        <v>0</v>
      </c>
      <c r="W160" s="106"/>
      <c r="X160" s="132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6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106"/>
      <c r="CJ160" s="106"/>
      <c r="CK160" s="106"/>
      <c r="CL160" s="106"/>
      <c r="CM160" s="106"/>
      <c r="CN160" s="106"/>
      <c r="CO160" s="106"/>
      <c r="CP160" s="106"/>
      <c r="CQ160" s="106"/>
      <c r="CR160" s="106"/>
      <c r="CS160" s="106"/>
      <c r="CT160" s="106"/>
      <c r="CU160" s="106"/>
      <c r="CV160" s="106"/>
      <c r="CW160" s="106"/>
      <c r="CX160" s="106"/>
      <c r="CY160" s="106"/>
      <c r="CZ160" s="106"/>
      <c r="DA160" s="106"/>
      <c r="DB160" s="106"/>
      <c r="DC160" s="106"/>
      <c r="DD160" s="106"/>
      <c r="DE160" s="106"/>
      <c r="DF160" s="106"/>
      <c r="DG160" s="106"/>
      <c r="DH160" s="106"/>
      <c r="DI160" s="209"/>
      <c r="DJ160" s="106"/>
      <c r="DK160" s="106"/>
      <c r="DL160" s="106"/>
      <c r="DM160" s="106"/>
      <c r="DN160" s="106"/>
      <c r="DO160" s="106"/>
      <c r="DP160" s="106"/>
      <c r="DQ160" s="106"/>
      <c r="DR160" s="106"/>
      <c r="DS160" s="106"/>
      <c r="DT160" s="106"/>
      <c r="DU160" s="106"/>
      <c r="DV160" s="106"/>
      <c r="DW160" s="106"/>
      <c r="DX160" s="106"/>
      <c r="DY160" s="106"/>
      <c r="DZ160" s="106"/>
      <c r="EA160" s="106"/>
      <c r="EB160" s="106"/>
      <c r="EC160" s="106"/>
      <c r="ED160" s="106"/>
      <c r="EE160" s="106"/>
      <c r="EF160" s="106"/>
      <c r="EG160" s="106"/>
      <c r="EH160" s="106"/>
      <c r="EI160" s="106"/>
      <c r="EJ160" s="106"/>
      <c r="EK160" s="106"/>
      <c r="EL160" s="106"/>
      <c r="EM160" s="106"/>
      <c r="EN160" s="106"/>
      <c r="EO160" s="106"/>
      <c r="EP160" s="106"/>
      <c r="EQ160" s="106"/>
      <c r="ER160" s="106"/>
      <c r="ES160" s="106"/>
      <c r="ET160" s="106"/>
      <c r="EU160" s="106"/>
      <c r="EV160" s="221"/>
      <c r="EW160" s="221"/>
      <c r="EX160" s="221"/>
      <c r="EY160" s="221"/>
      <c r="EZ160" s="221"/>
      <c r="FA160" s="221"/>
      <c r="FB160" s="208"/>
      <c r="FC160" s="106"/>
      <c r="FD160" s="118"/>
      <c r="FE160" s="106"/>
      <c r="FF160" s="106"/>
      <c r="FG160" s="106"/>
      <c r="FH160" s="106"/>
      <c r="FI160" s="106"/>
      <c r="FJ160" s="106"/>
      <c r="FK160" s="106"/>
      <c r="FL160" s="106"/>
      <c r="FM160" s="106"/>
      <c r="FN160" s="106"/>
      <c r="FO160" s="106"/>
      <c r="FP160" s="106"/>
      <c r="FQ160" s="106"/>
      <c r="FR160" s="106"/>
      <c r="FS160" s="106"/>
      <c r="FT160" s="106"/>
      <c r="FU160" s="106"/>
      <c r="FV160" s="106"/>
      <c r="FW160" s="106"/>
      <c r="FX160" s="106"/>
      <c r="FY160" s="106"/>
      <c r="FZ160" s="106"/>
      <c r="GA160" s="106"/>
      <c r="GB160" s="106"/>
      <c r="GC160" s="106"/>
      <c r="GD160" s="106"/>
      <c r="GE160" s="106"/>
      <c r="GF160" s="106"/>
      <c r="GG160" s="106"/>
      <c r="GH160" s="106"/>
      <c r="GI160" s="106"/>
      <c r="GJ160" s="106"/>
      <c r="GK160" s="106"/>
      <c r="GL160" s="106"/>
      <c r="GM160" s="106"/>
      <c r="GN160" s="106"/>
      <c r="GO160" s="106"/>
      <c r="GP160" s="106"/>
      <c r="GQ160" s="106"/>
      <c r="GR160" s="106"/>
      <c r="GS160" s="106"/>
      <c r="GT160" s="106"/>
      <c r="GU160" s="106"/>
      <c r="GV160" s="106"/>
      <c r="GW160" s="106"/>
      <c r="GX160" s="106"/>
      <c r="GY160" s="209"/>
      <c r="GZ160" s="209"/>
      <c r="HA160" s="106"/>
      <c r="HB160" s="209"/>
      <c r="HC160" s="209"/>
      <c r="HD160" s="209"/>
      <c r="HE160" s="209"/>
      <c r="HF160" s="209"/>
      <c r="HG160" s="209"/>
      <c r="HH160" s="209"/>
      <c r="HI160" s="209"/>
      <c r="HJ160" s="209"/>
      <c r="HK160" s="209"/>
      <c r="HL160" s="209"/>
      <c r="HM160" s="209"/>
      <c r="HN160" s="209"/>
      <c r="HO160" s="209"/>
      <c r="HP160" s="209"/>
      <c r="HQ160" s="209"/>
      <c r="HR160" s="209"/>
      <c r="HS160" s="209"/>
      <c r="HT160" s="209"/>
      <c r="HU160" s="209"/>
      <c r="HV160" s="209"/>
      <c r="HW160" s="209"/>
      <c r="HX160" s="209"/>
      <c r="HY160" s="209"/>
      <c r="HZ160" s="209"/>
      <c r="IA160" s="209"/>
      <c r="IB160" s="209"/>
      <c r="IC160" s="209"/>
      <c r="ID160" s="209"/>
      <c r="IE160" s="209"/>
      <c r="IF160" s="209"/>
      <c r="IG160" s="106"/>
      <c r="IH160" s="106"/>
      <c r="II160" s="106"/>
      <c r="IJ160" s="106"/>
      <c r="IK160" s="209"/>
      <c r="IL160" s="209"/>
      <c r="IM160" s="209"/>
      <c r="IN160" s="209"/>
      <c r="IO160" s="209"/>
      <c r="IP160" s="209"/>
      <c r="IQ160" s="209"/>
      <c r="IR160" s="209"/>
      <c r="IS160" s="209"/>
      <c r="IT160" s="209"/>
      <c r="IU160" s="209"/>
      <c r="IV160" s="209"/>
    </row>
    <row r="161" spans="1:256" s="76" customFormat="1" ht="13.8" hidden="1" thickBot="1" x14ac:dyDescent="0.3">
      <c r="A161" s="222"/>
      <c r="B161" s="449"/>
      <c r="C161" s="185"/>
      <c r="D161" s="214"/>
      <c r="E161" s="100"/>
      <c r="F161" s="214"/>
      <c r="G161" s="214"/>
      <c r="H161" s="100">
        <f>COUNTIF(BQ159:DH159,"S")</f>
        <v>0</v>
      </c>
      <c r="I161" s="215"/>
      <c r="J161" s="216"/>
      <c r="K161" s="216"/>
      <c r="L161" s="216"/>
      <c r="M161" s="215"/>
      <c r="N161" s="215"/>
      <c r="O161" s="215"/>
      <c r="P161" s="215"/>
      <c r="Q161" s="215"/>
      <c r="R161" s="217">
        <f t="shared" si="37"/>
        <v>0</v>
      </c>
      <c r="S161" s="218">
        <f t="shared" si="38"/>
        <v>0</v>
      </c>
      <c r="T161" s="128">
        <f t="shared" si="39"/>
        <v>0</v>
      </c>
      <c r="U161" s="128">
        <f t="shared" si="23"/>
        <v>0</v>
      </c>
      <c r="V161" s="270">
        <f t="shared" si="24"/>
        <v>0</v>
      </c>
      <c r="W161" s="106"/>
      <c r="X161" s="132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  <c r="DV161" s="106"/>
      <c r="DW161" s="106"/>
      <c r="DX161" s="106"/>
      <c r="DY161" s="106"/>
      <c r="DZ161" s="106"/>
      <c r="EA161" s="106"/>
      <c r="EB161" s="106"/>
      <c r="EC161" s="106"/>
      <c r="ED161" s="106"/>
      <c r="EE161" s="106"/>
      <c r="EF161" s="106"/>
      <c r="EG161" s="106"/>
      <c r="EH161" s="106"/>
      <c r="EI161" s="106"/>
      <c r="EJ161" s="106"/>
      <c r="EK161" s="106"/>
      <c r="EL161" s="106"/>
      <c r="EM161" s="106"/>
      <c r="EN161" s="106"/>
      <c r="EO161" s="106"/>
      <c r="EP161" s="106"/>
      <c r="EQ161" s="106"/>
      <c r="ER161" s="106"/>
      <c r="ES161" s="106"/>
      <c r="ET161" s="106"/>
      <c r="EU161" s="106"/>
      <c r="EV161" s="221"/>
      <c r="EW161" s="221"/>
      <c r="EX161" s="221"/>
      <c r="EY161" s="221"/>
      <c r="EZ161" s="221"/>
      <c r="FA161" s="221"/>
      <c r="FB161" s="208"/>
      <c r="FC161" s="106"/>
      <c r="FD161" s="118"/>
      <c r="FE161" s="106"/>
      <c r="FF161" s="106"/>
      <c r="FG161" s="106"/>
      <c r="FH161" s="106"/>
      <c r="FI161" s="106"/>
      <c r="FJ161" s="106"/>
      <c r="FK161" s="106"/>
      <c r="FL161" s="106"/>
      <c r="FM161" s="106"/>
      <c r="FN161" s="106"/>
      <c r="FO161" s="106"/>
      <c r="FP161" s="106"/>
      <c r="FQ161" s="106"/>
      <c r="FR161" s="106"/>
      <c r="FS161" s="106"/>
      <c r="FT161" s="106"/>
      <c r="FU161" s="106"/>
      <c r="FV161" s="106"/>
      <c r="FW161" s="106"/>
      <c r="FX161" s="106"/>
      <c r="FY161" s="106"/>
      <c r="FZ161" s="106"/>
      <c r="GA161" s="106"/>
      <c r="GB161" s="106"/>
      <c r="GC161" s="106"/>
      <c r="GD161" s="106"/>
      <c r="GE161" s="106"/>
      <c r="GF161" s="106"/>
      <c r="GG161" s="106"/>
      <c r="GH161" s="106"/>
      <c r="GI161" s="106"/>
      <c r="GJ161" s="106"/>
      <c r="GK161" s="106"/>
      <c r="GL161" s="106"/>
      <c r="GM161" s="106"/>
      <c r="GN161" s="106"/>
      <c r="GO161" s="106"/>
      <c r="GP161" s="106"/>
      <c r="GQ161" s="106"/>
      <c r="GR161" s="106"/>
      <c r="GS161" s="106"/>
      <c r="GT161" s="106"/>
      <c r="GU161" s="106"/>
      <c r="GV161" s="106"/>
      <c r="GW161" s="106"/>
      <c r="GX161" s="106"/>
      <c r="GY161" s="106"/>
      <c r="GZ161" s="106"/>
      <c r="HA161" s="106"/>
      <c r="HB161" s="106"/>
      <c r="HC161" s="106"/>
      <c r="HD161" s="106"/>
      <c r="HE161" s="106"/>
      <c r="HF161" s="106"/>
      <c r="HG161" s="106"/>
      <c r="HH161" s="106"/>
      <c r="HI161" s="106"/>
      <c r="HJ161" s="106"/>
      <c r="HK161" s="106"/>
      <c r="HL161" s="106"/>
      <c r="HM161" s="106"/>
      <c r="HN161" s="106"/>
      <c r="HO161" s="106"/>
      <c r="HP161" s="106"/>
      <c r="HQ161" s="106"/>
      <c r="HR161" s="106"/>
      <c r="HS161" s="106"/>
      <c r="HT161" s="106"/>
      <c r="HU161" s="106"/>
      <c r="HV161" s="106"/>
      <c r="HW161" s="106"/>
      <c r="HX161" s="106"/>
      <c r="HY161" s="106"/>
      <c r="HZ161" s="106"/>
      <c r="IA161" s="106"/>
      <c r="IB161" s="106"/>
      <c r="IC161" s="106"/>
      <c r="ID161" s="106"/>
      <c r="IE161" s="106"/>
      <c r="IF161" s="106"/>
      <c r="IG161" s="106"/>
      <c r="IH161" s="106"/>
      <c r="II161" s="106"/>
      <c r="IJ161" s="106"/>
      <c r="IK161" s="106"/>
      <c r="IL161" s="106"/>
      <c r="IM161" s="106"/>
      <c r="IN161" s="106"/>
      <c r="IO161" s="106"/>
      <c r="IP161" s="106"/>
      <c r="IQ161" s="106"/>
      <c r="IR161" s="106"/>
      <c r="IS161" s="106"/>
      <c r="IT161" s="106"/>
      <c r="IU161" s="106"/>
      <c r="IV161" s="106"/>
    </row>
    <row r="162" spans="1:256" s="84" customFormat="1" ht="14.4" hidden="1" thickTop="1" thickBot="1" x14ac:dyDescent="0.3">
      <c r="A162" s="222"/>
      <c r="B162" s="449"/>
      <c r="C162" s="185"/>
      <c r="D162" s="214"/>
      <c r="E162" s="100"/>
      <c r="F162" s="214"/>
      <c r="G162" s="214"/>
      <c r="H162" s="100">
        <f>COUNTIF(BQ160:DH160,"S")</f>
        <v>0</v>
      </c>
      <c r="I162" s="215"/>
      <c r="J162" s="216"/>
      <c r="K162" s="216"/>
      <c r="L162" s="216"/>
      <c r="M162" s="215"/>
      <c r="N162" s="215"/>
      <c r="O162" s="215"/>
      <c r="P162" s="215"/>
      <c r="Q162" s="215"/>
      <c r="R162" s="217">
        <f t="shared" si="37"/>
        <v>0</v>
      </c>
      <c r="S162" s="218">
        <f t="shared" si="38"/>
        <v>0</v>
      </c>
      <c r="T162" s="128">
        <f t="shared" si="39"/>
        <v>0</v>
      </c>
      <c r="U162" s="128">
        <f t="shared" si="23"/>
        <v>0</v>
      </c>
      <c r="V162" s="283">
        <f>HA162</f>
        <v>0</v>
      </c>
      <c r="W162" s="109"/>
      <c r="X162" s="132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6"/>
      <c r="DE162" s="106"/>
      <c r="DF162" s="106"/>
      <c r="DG162" s="106"/>
      <c r="DH162" s="106"/>
      <c r="DI162" s="209"/>
      <c r="DJ162" s="106"/>
      <c r="DK162" s="106"/>
      <c r="DL162" s="106"/>
      <c r="DM162" s="106"/>
      <c r="DN162" s="106"/>
      <c r="DO162" s="106"/>
      <c r="DP162" s="106"/>
      <c r="DQ162" s="106"/>
      <c r="DR162" s="106"/>
      <c r="DS162" s="106"/>
      <c r="DT162" s="106"/>
      <c r="DU162" s="106"/>
      <c r="DV162" s="106"/>
      <c r="DW162" s="106"/>
      <c r="DX162" s="106"/>
      <c r="DY162" s="106"/>
      <c r="DZ162" s="106"/>
      <c r="EA162" s="106"/>
      <c r="EB162" s="106"/>
      <c r="EC162" s="106"/>
      <c r="ED162" s="106"/>
      <c r="EE162" s="106"/>
      <c r="EF162" s="106"/>
      <c r="EG162" s="106"/>
      <c r="EH162" s="106"/>
      <c r="EI162" s="106"/>
      <c r="EJ162" s="106"/>
      <c r="EK162" s="106"/>
      <c r="EL162" s="106"/>
      <c r="EM162" s="106"/>
      <c r="EN162" s="106"/>
      <c r="EO162" s="106"/>
      <c r="EP162" s="106"/>
      <c r="EQ162" s="106"/>
      <c r="ER162" s="106"/>
      <c r="ES162" s="106"/>
      <c r="ET162" s="106"/>
      <c r="EU162" s="106"/>
      <c r="EV162" s="106"/>
      <c r="EW162" s="106"/>
      <c r="EX162" s="106"/>
      <c r="EY162" s="106"/>
      <c r="EZ162" s="106"/>
      <c r="FA162" s="106"/>
      <c r="FB162" s="106"/>
      <c r="FC162" s="106"/>
      <c r="FD162" s="106"/>
      <c r="FE162" s="106"/>
      <c r="FF162" s="106"/>
      <c r="FG162" s="106"/>
      <c r="FH162" s="106"/>
      <c r="FI162" s="106"/>
      <c r="FJ162" s="106"/>
      <c r="FK162" s="106"/>
      <c r="FL162" s="106"/>
      <c r="FM162" s="106"/>
      <c r="FN162" s="106"/>
      <c r="FO162" s="106"/>
      <c r="FP162" s="106"/>
      <c r="FQ162" s="106"/>
      <c r="FR162" s="106"/>
      <c r="FS162" s="106"/>
      <c r="FT162" s="106"/>
      <c r="FU162" s="106"/>
      <c r="FV162" s="106"/>
      <c r="FW162" s="106"/>
      <c r="FX162" s="106"/>
      <c r="FY162" s="106"/>
      <c r="FZ162" s="106"/>
      <c r="GA162" s="106"/>
      <c r="GB162" s="106"/>
      <c r="GC162" s="106"/>
      <c r="GD162" s="106"/>
      <c r="GE162" s="106"/>
      <c r="GF162" s="106"/>
      <c r="GG162" s="106"/>
      <c r="GH162" s="106"/>
      <c r="GI162" s="106"/>
      <c r="GJ162" s="106"/>
      <c r="GK162" s="106"/>
      <c r="GL162" s="106"/>
      <c r="GM162" s="106"/>
      <c r="GN162" s="106"/>
      <c r="GO162" s="106"/>
      <c r="GP162" s="106"/>
      <c r="GQ162" s="106"/>
      <c r="GR162" s="106"/>
      <c r="GS162" s="106"/>
      <c r="GT162" s="106"/>
      <c r="GU162" s="106"/>
      <c r="GV162" s="106"/>
      <c r="GW162" s="106"/>
      <c r="GX162" s="106"/>
      <c r="GY162" s="106"/>
      <c r="GZ162" s="106"/>
      <c r="HA162" s="106"/>
      <c r="HB162" s="106"/>
      <c r="HC162" s="106"/>
      <c r="HD162" s="106"/>
      <c r="HE162" s="106"/>
      <c r="HF162" s="106"/>
      <c r="HG162" s="106"/>
      <c r="HH162" s="106"/>
      <c r="HI162" s="106"/>
      <c r="HJ162" s="106"/>
      <c r="HK162" s="106"/>
      <c r="HL162" s="106"/>
      <c r="HM162" s="106"/>
      <c r="HN162" s="106"/>
      <c r="HO162" s="106"/>
      <c r="HP162" s="106"/>
      <c r="HQ162" s="106"/>
      <c r="HR162" s="106"/>
      <c r="HS162" s="106"/>
      <c r="HT162" s="106"/>
      <c r="HU162" s="106"/>
      <c r="HV162" s="106"/>
      <c r="HW162" s="106"/>
      <c r="HX162" s="106"/>
      <c r="HY162" s="106"/>
      <c r="HZ162" s="106"/>
      <c r="IA162" s="106"/>
      <c r="IB162" s="106"/>
      <c r="IC162" s="106"/>
      <c r="ID162" s="106"/>
      <c r="IE162" s="106"/>
      <c r="IF162" s="106"/>
      <c r="IG162" s="106"/>
      <c r="IH162" s="106"/>
      <c r="II162" s="106"/>
      <c r="IJ162" s="106"/>
      <c r="IK162" s="106"/>
      <c r="IL162" s="106"/>
      <c r="IM162" s="106"/>
      <c r="IN162" s="106"/>
      <c r="IO162" s="106"/>
      <c r="IP162" s="106"/>
      <c r="IQ162" s="106"/>
      <c r="IR162" s="106"/>
      <c r="IS162" s="106"/>
      <c r="IT162" s="106"/>
      <c r="IU162" s="106"/>
      <c r="IV162" s="106"/>
    </row>
    <row r="163" spans="1:256" s="78" customFormat="1" ht="75" customHeight="1" thickTop="1" thickBot="1" x14ac:dyDescent="0.3">
      <c r="A163" s="233"/>
      <c r="B163" s="465"/>
      <c r="C163" s="467" t="s">
        <v>1</v>
      </c>
      <c r="D163" s="65" t="s">
        <v>2</v>
      </c>
      <c r="E163" s="65" t="s">
        <v>3</v>
      </c>
      <c r="F163" s="65" t="s">
        <v>4</v>
      </c>
      <c r="G163" s="65" t="s">
        <v>5</v>
      </c>
      <c r="H163" s="65" t="s">
        <v>6</v>
      </c>
      <c r="I163" s="65" t="s">
        <v>7</v>
      </c>
      <c r="J163" s="65"/>
      <c r="K163" s="65"/>
      <c r="L163" s="65" t="s">
        <v>8</v>
      </c>
      <c r="M163" s="65" t="s">
        <v>9</v>
      </c>
      <c r="N163" s="65" t="s">
        <v>10</v>
      </c>
      <c r="O163" s="65" t="s">
        <v>11</v>
      </c>
      <c r="P163" s="65" t="s">
        <v>12</v>
      </c>
      <c r="Q163" s="65" t="s">
        <v>13</v>
      </c>
      <c r="R163" s="123" t="s">
        <v>14</v>
      </c>
      <c r="S163" s="124" t="s">
        <v>15</v>
      </c>
      <c r="T163" s="130" t="s">
        <v>16</v>
      </c>
      <c r="U163" s="130" t="s">
        <v>17</v>
      </c>
      <c r="V163" s="354" t="s">
        <v>81</v>
      </c>
      <c r="W163" s="76"/>
      <c r="X163" s="235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106"/>
      <c r="DC163" s="106"/>
      <c r="DD163" s="106"/>
      <c r="DE163" s="106"/>
      <c r="DF163" s="106"/>
      <c r="DG163" s="106"/>
      <c r="DH163" s="10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109"/>
      <c r="GX163" s="109"/>
      <c r="GY163" s="109"/>
      <c r="GZ163" s="109"/>
      <c r="HA163" s="109"/>
      <c r="HB163" s="109"/>
      <c r="HC163" s="109"/>
      <c r="HD163" s="109"/>
      <c r="HE163" s="109"/>
      <c r="HF163" s="109"/>
      <c r="HG163" s="109"/>
      <c r="HH163" s="109"/>
      <c r="HI163" s="109"/>
      <c r="HJ163" s="109"/>
      <c r="HK163" s="109"/>
      <c r="HL163" s="109"/>
      <c r="HM163" s="109"/>
      <c r="HN163" s="109"/>
      <c r="HO163" s="109"/>
      <c r="HP163" s="109"/>
      <c r="HQ163" s="109"/>
      <c r="HR163" s="109"/>
      <c r="HS163" s="109"/>
      <c r="HT163" s="109"/>
      <c r="HU163" s="109"/>
      <c r="HV163" s="109"/>
      <c r="HW163" s="109"/>
      <c r="HX163" s="109"/>
      <c r="HY163" s="109"/>
      <c r="HZ163" s="109"/>
      <c r="IA163" s="109"/>
      <c r="IB163" s="109"/>
      <c r="IC163" s="109"/>
      <c r="ID163" s="109"/>
      <c r="IE163" s="109"/>
      <c r="IF163" s="109"/>
      <c r="IG163" s="76"/>
      <c r="IH163" s="76"/>
      <c r="II163" s="76"/>
      <c r="IJ163" s="76"/>
      <c r="IK163" s="109"/>
      <c r="IL163" s="109"/>
      <c r="IM163" s="109"/>
      <c r="IN163" s="109"/>
      <c r="IO163" s="109"/>
      <c r="IP163" s="109"/>
      <c r="IQ163" s="109"/>
      <c r="IR163" s="109"/>
      <c r="IS163" s="109"/>
      <c r="IT163" s="109"/>
      <c r="IU163" s="109"/>
      <c r="IV163" s="109"/>
    </row>
    <row r="164" spans="1:256" ht="13.8" thickTop="1" x14ac:dyDescent="0.25">
      <c r="A164" s="73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131"/>
      <c r="U164" s="131"/>
      <c r="V164" s="74"/>
      <c r="W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236"/>
      <c r="AY164" s="236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09"/>
      <c r="DB164" s="209"/>
      <c r="DC164" s="209"/>
      <c r="DD164" s="209"/>
      <c r="DE164" s="209"/>
      <c r="DF164" s="209"/>
      <c r="DG164" s="209"/>
      <c r="DH164" s="20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9"/>
      <c r="IH164" s="89"/>
      <c r="II164" s="89"/>
      <c r="IJ164" s="89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  <c r="IU164" s="84"/>
      <c r="IV164" s="84"/>
    </row>
    <row r="165" spans="1:256" x14ac:dyDescent="0.25">
      <c r="A165" s="73"/>
      <c r="V165" s="74"/>
      <c r="W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09"/>
      <c r="CO165" s="209"/>
      <c r="CP165" s="209"/>
      <c r="CQ165" s="209"/>
      <c r="CR165" s="209"/>
      <c r="CS165" s="209"/>
      <c r="CT165" s="209"/>
      <c r="CU165" s="209"/>
      <c r="CV165" s="209"/>
      <c r="CW165" s="209"/>
      <c r="CX165" s="209"/>
      <c r="CY165" s="209"/>
      <c r="CZ165" s="209"/>
      <c r="DA165" s="209"/>
      <c r="DB165" s="209"/>
      <c r="DC165" s="209"/>
      <c r="DD165" s="209"/>
      <c r="DE165" s="209"/>
      <c r="DF165" s="209"/>
      <c r="DG165" s="209"/>
      <c r="DH165" s="20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4"/>
      <c r="GX165" s="84"/>
      <c r="GY165" s="84"/>
      <c r="GZ165" s="84"/>
      <c r="HA165" s="84"/>
      <c r="HB165" s="84"/>
      <c r="HC165" s="84"/>
      <c r="HD165" s="84"/>
      <c r="HE165" s="84"/>
      <c r="HF165" s="84"/>
      <c r="HG165" s="84"/>
      <c r="HH165" s="8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9"/>
      <c r="IH165" s="89"/>
      <c r="II165" s="89"/>
      <c r="IJ165" s="89"/>
      <c r="IK165" s="84"/>
      <c r="IL165" s="84"/>
      <c r="IM165" s="84"/>
      <c r="IN165" s="84"/>
      <c r="IO165" s="84"/>
      <c r="IP165" s="84"/>
      <c r="IQ165" s="84"/>
      <c r="IR165" s="84"/>
      <c r="IS165" s="84"/>
      <c r="IT165" s="84"/>
      <c r="IU165" s="84"/>
      <c r="IV165" s="84"/>
    </row>
    <row r="166" spans="1:256" x14ac:dyDescent="0.25">
      <c r="A166" s="73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131"/>
      <c r="U166" s="131"/>
      <c r="V166" s="74"/>
      <c r="W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9"/>
      <c r="IH166" s="89"/>
      <c r="II166" s="89"/>
      <c r="IJ166" s="89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  <c r="IU166" s="84"/>
      <c r="IV166" s="84"/>
    </row>
    <row r="167" spans="1:256" x14ac:dyDescent="0.25">
      <c r="A167" s="73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131"/>
      <c r="U167" s="131"/>
      <c r="V167" s="74"/>
      <c r="W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209"/>
      <c r="CM167" s="209"/>
      <c r="CN167" s="209"/>
      <c r="CO167" s="209"/>
      <c r="CP167" s="209"/>
      <c r="CQ167" s="209"/>
      <c r="CR167" s="209"/>
      <c r="CS167" s="209"/>
      <c r="CT167" s="209"/>
      <c r="CU167" s="209"/>
      <c r="CV167" s="209"/>
      <c r="CW167" s="209"/>
      <c r="CX167" s="209"/>
      <c r="CY167" s="209"/>
      <c r="CZ167" s="209"/>
      <c r="DA167" s="209"/>
      <c r="DB167" s="209"/>
      <c r="DC167" s="209"/>
      <c r="DD167" s="209"/>
      <c r="DE167" s="209"/>
      <c r="DF167" s="209"/>
      <c r="DG167" s="209"/>
      <c r="DH167" s="20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9"/>
      <c r="IH167" s="89"/>
      <c r="II167" s="89"/>
      <c r="IJ167" s="89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  <c r="IU167" s="84"/>
      <c r="IV167" s="84"/>
    </row>
    <row r="168" spans="1:256" x14ac:dyDescent="0.25">
      <c r="A168" s="73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131"/>
      <c r="U168" s="131"/>
      <c r="V168" s="74"/>
      <c r="W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89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89"/>
      <c r="GQ168" s="89"/>
      <c r="GR168" s="89"/>
      <c r="GS168" s="89"/>
      <c r="GT168" s="89"/>
      <c r="GU168" s="89"/>
      <c r="GV168" s="89"/>
      <c r="GW168" s="84"/>
      <c r="GX168" s="84"/>
      <c r="GY168" s="84"/>
      <c r="GZ168" s="84"/>
      <c r="HA168" s="84"/>
      <c r="HB168" s="84"/>
      <c r="HC168" s="84"/>
      <c r="HD168" s="84"/>
      <c r="HE168" s="84"/>
      <c r="HF168" s="84"/>
      <c r="HG168" s="84"/>
      <c r="HH168" s="8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9"/>
      <c r="IH168" s="89"/>
      <c r="II168" s="89"/>
      <c r="IJ168" s="89"/>
      <c r="IK168" s="84"/>
      <c r="IL168" s="84"/>
      <c r="IM168" s="84"/>
      <c r="IN168" s="84"/>
      <c r="IO168" s="84"/>
      <c r="IP168" s="84"/>
      <c r="IQ168" s="84"/>
      <c r="IR168" s="84"/>
      <c r="IS168" s="84"/>
      <c r="IT168" s="84"/>
      <c r="IU168" s="84"/>
      <c r="IV168" s="84"/>
    </row>
    <row r="169" spans="1:256" x14ac:dyDescent="0.25">
      <c r="A169" s="73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131"/>
      <c r="U169" s="131"/>
      <c r="V169" s="74"/>
      <c r="W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209"/>
      <c r="CB169" s="209"/>
      <c r="CC169" s="209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09"/>
      <c r="DF169" s="209"/>
      <c r="DG169" s="209"/>
      <c r="DH169" s="209"/>
      <c r="FB169" s="89"/>
      <c r="FC169" s="89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89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89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89"/>
      <c r="GQ169" s="89"/>
      <c r="GR169" s="89"/>
      <c r="GS169" s="89"/>
      <c r="GT169" s="89"/>
      <c r="GU169" s="89"/>
      <c r="GV169" s="89"/>
      <c r="GW169" s="84"/>
      <c r="GX169" s="84"/>
      <c r="GY169" s="84"/>
      <c r="GZ169" s="84"/>
      <c r="HA169" s="84"/>
      <c r="HB169" s="84"/>
      <c r="HC169" s="84"/>
      <c r="HD169" s="84"/>
      <c r="HE169" s="84"/>
      <c r="HF169" s="84"/>
      <c r="HG169" s="84"/>
      <c r="HH169" s="8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9"/>
      <c r="IH169" s="89"/>
      <c r="II169" s="89"/>
      <c r="IJ169" s="89"/>
      <c r="IK169" s="84"/>
      <c r="IL169" s="84"/>
      <c r="IM169" s="84"/>
      <c r="IN169" s="84"/>
      <c r="IO169" s="84"/>
      <c r="IP169" s="84"/>
      <c r="IQ169" s="84"/>
      <c r="IR169" s="84"/>
      <c r="IS169" s="84"/>
      <c r="IT169" s="84"/>
      <c r="IU169" s="84"/>
      <c r="IV169" s="84"/>
    </row>
    <row r="170" spans="1:256" x14ac:dyDescent="0.25">
      <c r="A170" s="73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131"/>
      <c r="U170" s="131"/>
      <c r="V170" s="74"/>
      <c r="W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FB170" s="89"/>
      <c r="FC170" s="89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89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89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89"/>
      <c r="GQ170" s="89"/>
      <c r="GR170" s="89"/>
      <c r="GS170" s="89"/>
      <c r="GT170" s="89"/>
      <c r="GU170" s="89"/>
      <c r="GV170" s="89"/>
      <c r="GW170" s="84"/>
      <c r="GX170" s="84"/>
      <c r="GY170" s="84"/>
      <c r="GZ170" s="84"/>
      <c r="HA170" s="84"/>
      <c r="HB170" s="84"/>
      <c r="HC170" s="84"/>
      <c r="HD170" s="84"/>
      <c r="HE170" s="84"/>
      <c r="HF170" s="84"/>
      <c r="HG170" s="84"/>
      <c r="HH170" s="8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9"/>
      <c r="IH170" s="89"/>
      <c r="II170" s="89"/>
      <c r="IJ170" s="89"/>
      <c r="IK170" s="84"/>
      <c r="IL170" s="84"/>
      <c r="IM170" s="84"/>
      <c r="IN170" s="84"/>
      <c r="IO170" s="84"/>
      <c r="IP170" s="84"/>
      <c r="IQ170" s="84"/>
      <c r="IR170" s="84"/>
      <c r="IS170" s="84"/>
      <c r="IT170" s="84"/>
      <c r="IU170" s="84"/>
      <c r="IV170" s="84"/>
    </row>
    <row r="171" spans="1:256" x14ac:dyDescent="0.25">
      <c r="A171" s="73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131"/>
      <c r="U171" s="131"/>
      <c r="V171" s="74"/>
      <c r="W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209"/>
      <c r="CB171" s="209"/>
      <c r="CC171" s="209"/>
      <c r="CD171" s="209"/>
      <c r="CE171" s="209"/>
      <c r="CF171" s="209"/>
      <c r="CG171" s="209"/>
      <c r="CH171" s="209"/>
      <c r="CI171" s="209"/>
      <c r="CJ171" s="209"/>
      <c r="CK171" s="209"/>
      <c r="CL171" s="209"/>
      <c r="CM171" s="209"/>
      <c r="CN171" s="209"/>
      <c r="CO171" s="209"/>
      <c r="CP171" s="209"/>
      <c r="CQ171" s="209"/>
      <c r="CR171" s="209"/>
      <c r="CS171" s="209"/>
      <c r="CT171" s="209"/>
      <c r="CU171" s="209"/>
      <c r="CV171" s="209"/>
      <c r="CW171" s="209"/>
      <c r="CX171" s="209"/>
      <c r="CY171" s="209"/>
      <c r="CZ171" s="209"/>
      <c r="DA171" s="209"/>
      <c r="DB171" s="209"/>
      <c r="DC171" s="209"/>
      <c r="DD171" s="209"/>
      <c r="DE171" s="209"/>
      <c r="DF171" s="209"/>
      <c r="DG171" s="209"/>
      <c r="DH171" s="20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4"/>
      <c r="GX171" s="84"/>
      <c r="GY171" s="84"/>
      <c r="GZ171" s="84"/>
      <c r="HA171" s="84"/>
      <c r="HB171" s="84"/>
      <c r="HC171" s="84"/>
      <c r="HD171" s="84"/>
      <c r="HE171" s="84"/>
      <c r="HF171" s="84"/>
      <c r="HG171" s="84"/>
      <c r="HH171" s="8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9"/>
      <c r="IH171" s="89"/>
      <c r="II171" s="89"/>
      <c r="IJ171" s="89"/>
      <c r="IK171" s="84"/>
      <c r="IL171" s="84"/>
      <c r="IM171" s="84"/>
      <c r="IN171" s="84"/>
      <c r="IO171" s="84"/>
      <c r="IP171" s="84"/>
      <c r="IQ171" s="84"/>
      <c r="IR171" s="84"/>
      <c r="IS171" s="84"/>
      <c r="IT171" s="84"/>
      <c r="IU171" s="84"/>
      <c r="IV171" s="84"/>
    </row>
    <row r="172" spans="1:256" x14ac:dyDescent="0.25">
      <c r="A172" s="73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131"/>
      <c r="U172" s="131"/>
      <c r="V172" s="74"/>
      <c r="W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209"/>
      <c r="CB172" s="209"/>
      <c r="CC172" s="209"/>
      <c r="CD172" s="209"/>
      <c r="CE172" s="209"/>
      <c r="CF172" s="209"/>
      <c r="CG172" s="209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09"/>
      <c r="CR172" s="209"/>
      <c r="CS172" s="209"/>
      <c r="CT172" s="209"/>
      <c r="CU172" s="209"/>
      <c r="CV172" s="209"/>
      <c r="CW172" s="209"/>
      <c r="CX172" s="209"/>
      <c r="CY172" s="209"/>
      <c r="CZ172" s="209"/>
      <c r="DA172" s="209"/>
      <c r="DB172" s="209"/>
      <c r="DC172" s="209"/>
      <c r="DD172" s="209"/>
      <c r="DE172" s="209"/>
      <c r="DF172" s="209"/>
      <c r="DG172" s="209"/>
      <c r="DH172" s="20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9"/>
      <c r="IH172" s="89"/>
      <c r="II172" s="89"/>
      <c r="IJ172" s="89"/>
      <c r="IK172" s="84"/>
      <c r="IL172" s="84"/>
      <c r="IM172" s="84"/>
      <c r="IN172" s="84"/>
      <c r="IO172" s="84"/>
      <c r="IP172" s="84"/>
      <c r="IQ172" s="84"/>
      <c r="IR172" s="84"/>
      <c r="IS172" s="84"/>
      <c r="IT172" s="84"/>
      <c r="IU172" s="84"/>
      <c r="IV172" s="84"/>
    </row>
    <row r="173" spans="1:256" x14ac:dyDescent="0.25">
      <c r="A173" s="73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131"/>
      <c r="U173" s="131"/>
      <c r="V173" s="74"/>
      <c r="W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209"/>
      <c r="CB173" s="209"/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09"/>
      <c r="DB173" s="209"/>
      <c r="DC173" s="209"/>
      <c r="DD173" s="209"/>
      <c r="DE173" s="209"/>
      <c r="DF173" s="209"/>
      <c r="DG173" s="209"/>
      <c r="DH173" s="209"/>
      <c r="FB173" s="89"/>
      <c r="FC173" s="89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89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89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89"/>
      <c r="GQ173" s="89"/>
      <c r="GR173" s="89"/>
      <c r="GS173" s="89"/>
      <c r="GT173" s="89"/>
      <c r="GU173" s="89"/>
      <c r="GV173" s="89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9"/>
      <c r="IH173" s="89"/>
      <c r="II173" s="89"/>
      <c r="IJ173" s="89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  <c r="IU173" s="84"/>
      <c r="IV173" s="84"/>
    </row>
    <row r="174" spans="1:256" x14ac:dyDescent="0.25">
      <c r="A174" s="73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131"/>
      <c r="U174" s="131"/>
      <c r="V174" s="74"/>
      <c r="W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4"/>
      <c r="GX174" s="84"/>
      <c r="GY174" s="84"/>
      <c r="GZ174" s="84"/>
      <c r="HA174" s="84"/>
      <c r="HB174" s="84"/>
      <c r="HC174" s="84"/>
      <c r="HD174" s="84"/>
      <c r="HE174" s="84"/>
      <c r="HF174" s="84"/>
      <c r="HG174" s="84"/>
      <c r="HH174" s="8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9"/>
      <c r="IH174" s="89"/>
      <c r="II174" s="89"/>
      <c r="IJ174" s="89"/>
      <c r="IK174" s="84"/>
      <c r="IL174" s="84"/>
      <c r="IM174" s="84"/>
      <c r="IN174" s="84"/>
      <c r="IO174" s="84"/>
      <c r="IP174" s="84"/>
      <c r="IQ174" s="84"/>
      <c r="IR174" s="84"/>
      <c r="IS174" s="84"/>
      <c r="IT174" s="84"/>
      <c r="IU174" s="84"/>
      <c r="IV174" s="84"/>
    </row>
    <row r="175" spans="1:256" x14ac:dyDescent="0.25">
      <c r="A175" s="73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131"/>
      <c r="U175" s="131"/>
      <c r="V175" s="74"/>
      <c r="W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209"/>
      <c r="CB175" s="209"/>
      <c r="CC175" s="209"/>
      <c r="CD175" s="209"/>
      <c r="CE175" s="209"/>
      <c r="CF175" s="209"/>
      <c r="CG175" s="209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/>
      <c r="CT175" s="209"/>
      <c r="CU175" s="209"/>
      <c r="CV175" s="209"/>
      <c r="CW175" s="209"/>
      <c r="CX175" s="209"/>
      <c r="CY175" s="209"/>
      <c r="CZ175" s="209"/>
      <c r="DA175" s="209"/>
      <c r="DB175" s="209"/>
      <c r="DC175" s="209"/>
      <c r="DD175" s="209"/>
      <c r="DE175" s="209"/>
      <c r="DF175" s="209"/>
      <c r="DG175" s="209"/>
      <c r="DH175" s="20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9"/>
      <c r="IH175" s="89"/>
      <c r="II175" s="89"/>
      <c r="IJ175" s="89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  <c r="IU175" s="84"/>
      <c r="IV175" s="84"/>
    </row>
    <row r="176" spans="1:256" x14ac:dyDescent="0.25">
      <c r="A176" s="73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131"/>
      <c r="U176" s="131"/>
      <c r="V176" s="74"/>
      <c r="W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209"/>
      <c r="CB176" s="209"/>
      <c r="CC176" s="209"/>
      <c r="CD176" s="209"/>
      <c r="CE176" s="209"/>
      <c r="CF176" s="209"/>
      <c r="CG176" s="209"/>
      <c r="CH176" s="209"/>
      <c r="CI176" s="209"/>
      <c r="CJ176" s="209"/>
      <c r="CK176" s="209"/>
      <c r="CL176" s="209"/>
      <c r="CM176" s="209"/>
      <c r="CN176" s="209"/>
      <c r="CO176" s="209"/>
      <c r="CP176" s="209"/>
      <c r="CQ176" s="209"/>
      <c r="CR176" s="209"/>
      <c r="CS176" s="209"/>
      <c r="CT176" s="209"/>
      <c r="CU176" s="209"/>
      <c r="CV176" s="209"/>
      <c r="CW176" s="209"/>
      <c r="CX176" s="209"/>
      <c r="CY176" s="209"/>
      <c r="CZ176" s="209"/>
      <c r="DA176" s="209"/>
      <c r="DB176" s="209"/>
      <c r="DC176" s="209"/>
      <c r="DD176" s="209"/>
      <c r="DE176" s="209"/>
      <c r="DF176" s="209"/>
      <c r="DG176" s="209"/>
      <c r="DH176" s="20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4"/>
      <c r="GX176" s="84"/>
      <c r="GY176" s="84"/>
      <c r="GZ176" s="84"/>
      <c r="HA176" s="84"/>
      <c r="HB176" s="84"/>
      <c r="HC176" s="84"/>
      <c r="HD176" s="84"/>
      <c r="HE176" s="84"/>
      <c r="HF176" s="84"/>
      <c r="HG176" s="84"/>
      <c r="HH176" s="8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9"/>
      <c r="IH176" s="89"/>
      <c r="II176" s="89"/>
      <c r="IJ176" s="89"/>
    </row>
    <row r="177" spans="1:244" x14ac:dyDescent="0.25">
      <c r="A177" s="73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131"/>
      <c r="U177" s="131"/>
      <c r="V177" s="74"/>
      <c r="W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09"/>
      <c r="CR177" s="209"/>
      <c r="CS177" s="209"/>
      <c r="CT177" s="209"/>
      <c r="CU177" s="209"/>
      <c r="CV177" s="209"/>
      <c r="CW177" s="209"/>
      <c r="CX177" s="209"/>
      <c r="CY177" s="209"/>
      <c r="CZ177" s="209"/>
      <c r="DA177" s="209"/>
      <c r="DB177" s="209"/>
      <c r="DC177" s="209"/>
      <c r="DD177" s="209"/>
      <c r="DE177" s="209"/>
      <c r="DF177" s="209"/>
      <c r="DG177" s="209"/>
      <c r="DH177" s="209"/>
      <c r="FB177" s="89"/>
      <c r="FC177" s="89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89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89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89"/>
      <c r="GQ177" s="89"/>
      <c r="GR177" s="89"/>
      <c r="GS177" s="89"/>
      <c r="GT177" s="89"/>
      <c r="GU177" s="89"/>
      <c r="GV177" s="89"/>
      <c r="GW177" s="84"/>
      <c r="GX177" s="84"/>
      <c r="GY177" s="84"/>
      <c r="GZ177" s="84"/>
      <c r="HA177" s="84"/>
      <c r="HB177" s="84"/>
      <c r="HC177" s="84"/>
      <c r="HD177" s="84"/>
      <c r="HE177" s="84"/>
      <c r="HF177" s="84"/>
      <c r="HG177" s="84"/>
      <c r="HH177" s="8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  <c r="IG177" s="89"/>
      <c r="IH177" s="89"/>
      <c r="II177" s="89"/>
      <c r="IJ177" s="89"/>
    </row>
    <row r="178" spans="1:244" x14ac:dyDescent="0.25"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131"/>
      <c r="U178" s="131"/>
      <c r="V178" s="74"/>
      <c r="W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209"/>
      <c r="CB178" s="209"/>
      <c r="CC178" s="209"/>
      <c r="CD178" s="209"/>
      <c r="CE178" s="209"/>
      <c r="CF178" s="209"/>
      <c r="CG178" s="209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209"/>
      <c r="DB178" s="209"/>
      <c r="DC178" s="209"/>
      <c r="DD178" s="209"/>
      <c r="DE178" s="209"/>
      <c r="DF178" s="209"/>
      <c r="DG178" s="209"/>
      <c r="DH178" s="209"/>
      <c r="FB178" s="89"/>
      <c r="FC178" s="89"/>
      <c r="FD178" s="89"/>
      <c r="FE178" s="89"/>
      <c r="FF178" s="89"/>
      <c r="FG178" s="89"/>
      <c r="FH178" s="89"/>
      <c r="FI178" s="89"/>
      <c r="FJ178" s="89"/>
      <c r="FK178" s="89"/>
      <c r="FL178" s="89"/>
      <c r="FM178" s="89"/>
      <c r="FN178" s="89"/>
      <c r="FO178" s="89"/>
      <c r="FP178" s="89"/>
      <c r="FQ178" s="89"/>
      <c r="FR178" s="89"/>
      <c r="FS178" s="89"/>
      <c r="FT178" s="89"/>
      <c r="FU178" s="89"/>
      <c r="FV178" s="89"/>
      <c r="FW178" s="89"/>
      <c r="FX178" s="89"/>
      <c r="FY178" s="89"/>
      <c r="FZ178" s="89"/>
      <c r="GA178" s="89"/>
      <c r="GB178" s="89"/>
      <c r="GC178" s="89"/>
      <c r="GD178" s="89"/>
      <c r="GE178" s="89"/>
      <c r="GF178" s="89"/>
      <c r="GG178" s="89"/>
      <c r="GH178" s="89"/>
      <c r="GI178" s="89"/>
      <c r="GJ178" s="89"/>
      <c r="GK178" s="89"/>
      <c r="GL178" s="89"/>
      <c r="GM178" s="89"/>
      <c r="GN178" s="89"/>
      <c r="GO178" s="89"/>
      <c r="GP178" s="89"/>
      <c r="GQ178" s="89"/>
      <c r="GR178" s="89"/>
      <c r="GS178" s="89"/>
      <c r="GT178" s="89"/>
      <c r="GU178" s="89"/>
      <c r="GV178" s="89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9"/>
      <c r="IH178" s="89"/>
      <c r="II178" s="89"/>
      <c r="IJ178" s="89"/>
    </row>
    <row r="179" spans="1:244" x14ac:dyDescent="0.25"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131"/>
      <c r="U179" s="131"/>
      <c r="V179" s="74"/>
      <c r="W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4"/>
      <c r="GX179" s="84"/>
      <c r="GY179" s="84"/>
      <c r="GZ179" s="84"/>
      <c r="HA179" s="84"/>
      <c r="HB179" s="84"/>
      <c r="HC179" s="84"/>
      <c r="HD179" s="84"/>
      <c r="HE179" s="84"/>
      <c r="HF179" s="84"/>
      <c r="HG179" s="84"/>
      <c r="HH179" s="8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9"/>
      <c r="IH179" s="89"/>
      <c r="II179" s="89"/>
      <c r="IJ179" s="89"/>
    </row>
    <row r="180" spans="1:244" x14ac:dyDescent="0.25"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131"/>
      <c r="U180" s="131"/>
      <c r="V180" s="74"/>
      <c r="W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209"/>
      <c r="CB180" s="209"/>
      <c r="CC180" s="209"/>
      <c r="CD180" s="209"/>
      <c r="CE180" s="209"/>
      <c r="CF180" s="209"/>
      <c r="CG180" s="209"/>
      <c r="CH180" s="209"/>
      <c r="CI180" s="209"/>
      <c r="CJ180" s="209"/>
      <c r="CK180" s="209"/>
      <c r="CL180" s="209"/>
      <c r="CM180" s="209"/>
      <c r="CN180" s="209"/>
      <c r="CO180" s="209"/>
      <c r="CP180" s="209"/>
      <c r="CQ180" s="209"/>
      <c r="CR180" s="209"/>
      <c r="CS180" s="209"/>
      <c r="CT180" s="209"/>
      <c r="CU180" s="209"/>
      <c r="CV180" s="209"/>
      <c r="CW180" s="209"/>
      <c r="CX180" s="209"/>
      <c r="CY180" s="209"/>
      <c r="CZ180" s="209"/>
      <c r="DA180" s="209"/>
      <c r="DB180" s="209"/>
      <c r="DC180" s="209"/>
      <c r="DD180" s="209"/>
      <c r="DE180" s="209"/>
      <c r="DF180" s="209"/>
      <c r="DG180" s="209"/>
      <c r="DH180" s="20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4"/>
      <c r="GX180" s="84"/>
      <c r="GY180" s="84"/>
      <c r="GZ180" s="84"/>
      <c r="HA180" s="84"/>
      <c r="HB180" s="84"/>
      <c r="HC180" s="84"/>
      <c r="HD180" s="84"/>
      <c r="HE180" s="84"/>
      <c r="HF180" s="84"/>
      <c r="HG180" s="84"/>
      <c r="HH180" s="8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9"/>
      <c r="IH180" s="89"/>
      <c r="II180" s="89"/>
      <c r="IJ180" s="89"/>
    </row>
    <row r="181" spans="1:244" x14ac:dyDescent="0.25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131"/>
      <c r="U181" s="131"/>
      <c r="V181" s="74"/>
      <c r="W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209"/>
      <c r="CB181" s="209"/>
      <c r="CC181" s="209"/>
      <c r="CD181" s="209"/>
      <c r="CE181" s="209"/>
      <c r="CF181" s="209"/>
      <c r="CG181" s="209"/>
      <c r="CH181" s="209"/>
      <c r="CI181" s="209"/>
      <c r="CJ181" s="209"/>
      <c r="CK181" s="209"/>
      <c r="CL181" s="209"/>
      <c r="CM181" s="209"/>
      <c r="CN181" s="209"/>
      <c r="CO181" s="209"/>
      <c r="CP181" s="209"/>
      <c r="CQ181" s="209"/>
      <c r="CR181" s="209"/>
      <c r="CS181" s="209"/>
      <c r="CT181" s="209"/>
      <c r="CU181" s="209"/>
      <c r="CV181" s="209"/>
      <c r="CW181" s="209"/>
      <c r="CX181" s="209"/>
      <c r="CY181" s="209"/>
      <c r="CZ181" s="209"/>
      <c r="DA181" s="209"/>
      <c r="DB181" s="209"/>
      <c r="DC181" s="209"/>
      <c r="DD181" s="209"/>
      <c r="DE181" s="209"/>
      <c r="DF181" s="209"/>
      <c r="DG181" s="209"/>
      <c r="DH181" s="20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9"/>
      <c r="IH181" s="89"/>
      <c r="II181" s="89"/>
      <c r="IJ181" s="89"/>
    </row>
    <row r="182" spans="1:244" x14ac:dyDescent="0.25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131"/>
      <c r="U182" s="131"/>
      <c r="V182" s="74"/>
      <c r="W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FB182" s="89"/>
      <c r="FC182" s="89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89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89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89"/>
      <c r="GQ182" s="89"/>
      <c r="GR182" s="89"/>
      <c r="GS182" s="89"/>
      <c r="GT182" s="89"/>
      <c r="GU182" s="89"/>
      <c r="GV182" s="89"/>
      <c r="GW182" s="84"/>
      <c r="GX182" s="84"/>
      <c r="GY182" s="84"/>
      <c r="GZ182" s="84"/>
      <c r="HA182" s="84"/>
      <c r="HB182" s="84"/>
      <c r="HC182" s="84"/>
      <c r="HD182" s="84"/>
      <c r="HE182" s="84"/>
      <c r="HF182" s="84"/>
      <c r="HG182" s="84"/>
      <c r="HH182" s="8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9"/>
      <c r="IH182" s="89"/>
      <c r="II182" s="89"/>
      <c r="IJ182" s="89"/>
    </row>
    <row r="183" spans="1:244" x14ac:dyDescent="0.25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131"/>
      <c r="U183" s="131"/>
      <c r="V183" s="74"/>
      <c r="W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209"/>
      <c r="CB183" s="209"/>
      <c r="CC183" s="209"/>
      <c r="CD183" s="209"/>
      <c r="CE183" s="209"/>
      <c r="CF183" s="209"/>
      <c r="CG183" s="209"/>
      <c r="CH183" s="209"/>
      <c r="CI183" s="209"/>
      <c r="CJ183" s="209"/>
      <c r="CK183" s="209"/>
      <c r="CL183" s="209"/>
      <c r="CM183" s="209"/>
      <c r="CN183" s="209"/>
      <c r="CO183" s="209"/>
      <c r="CP183" s="209"/>
      <c r="CQ183" s="209"/>
      <c r="CR183" s="209"/>
      <c r="CS183" s="209"/>
      <c r="CT183" s="209"/>
      <c r="CU183" s="209"/>
      <c r="CV183" s="209"/>
      <c r="CW183" s="209"/>
      <c r="CX183" s="209"/>
      <c r="CY183" s="209"/>
      <c r="CZ183" s="209"/>
      <c r="DA183" s="209"/>
      <c r="DB183" s="209"/>
      <c r="DC183" s="209"/>
      <c r="DD183" s="209"/>
      <c r="DE183" s="209"/>
      <c r="DF183" s="209"/>
      <c r="DG183" s="209"/>
      <c r="DH183" s="209"/>
      <c r="FB183" s="89"/>
      <c r="FC183" s="89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89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89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89"/>
      <c r="GQ183" s="89"/>
      <c r="GR183" s="89"/>
      <c r="GS183" s="89"/>
      <c r="GT183" s="89"/>
      <c r="GU183" s="89"/>
      <c r="GV183" s="89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9"/>
      <c r="IH183" s="89"/>
      <c r="II183" s="89"/>
      <c r="IJ183" s="89"/>
    </row>
    <row r="184" spans="1:244" x14ac:dyDescent="0.25"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131"/>
      <c r="U184" s="131"/>
      <c r="V184" s="74"/>
      <c r="W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209"/>
      <c r="CB184" s="209"/>
      <c r="CC184" s="209"/>
      <c r="CD184" s="209"/>
      <c r="CE184" s="209"/>
      <c r="CF184" s="209"/>
      <c r="CG184" s="209"/>
      <c r="CH184" s="209"/>
      <c r="CI184" s="209"/>
      <c r="CJ184" s="209"/>
      <c r="CK184" s="209"/>
      <c r="CL184" s="209"/>
      <c r="CM184" s="209"/>
      <c r="CN184" s="209"/>
      <c r="CO184" s="209"/>
      <c r="CP184" s="209"/>
      <c r="CQ184" s="209"/>
      <c r="CR184" s="209"/>
      <c r="CS184" s="209"/>
      <c r="CT184" s="209"/>
      <c r="CU184" s="209"/>
      <c r="CV184" s="209"/>
      <c r="CW184" s="209"/>
      <c r="CX184" s="209"/>
      <c r="CY184" s="209"/>
      <c r="CZ184" s="209"/>
      <c r="DA184" s="209"/>
      <c r="DB184" s="209"/>
      <c r="DC184" s="209"/>
      <c r="DD184" s="209"/>
      <c r="DE184" s="209"/>
      <c r="DF184" s="209"/>
      <c r="DG184" s="209"/>
      <c r="DH184" s="209"/>
      <c r="FB184" s="89"/>
      <c r="FC184" s="89"/>
      <c r="FD184" s="89"/>
      <c r="FE184" s="89"/>
      <c r="FF184" s="89"/>
      <c r="FG184" s="89"/>
      <c r="FH184" s="89"/>
      <c r="FI184" s="89"/>
      <c r="FJ184" s="89"/>
      <c r="FK184" s="89"/>
      <c r="FL184" s="89"/>
      <c r="FM184" s="89"/>
      <c r="FN184" s="89"/>
      <c r="FO184" s="89"/>
      <c r="FP184" s="89"/>
      <c r="FQ184" s="89"/>
      <c r="FR184" s="89"/>
      <c r="FS184" s="89"/>
      <c r="FT184" s="89"/>
      <c r="FU184" s="89"/>
      <c r="FV184" s="89"/>
      <c r="FW184" s="89"/>
      <c r="FX184" s="89"/>
      <c r="FY184" s="89"/>
      <c r="FZ184" s="89"/>
      <c r="GA184" s="89"/>
      <c r="GB184" s="89"/>
      <c r="GC184" s="89"/>
      <c r="GD184" s="89"/>
      <c r="GE184" s="89"/>
      <c r="GF184" s="89"/>
      <c r="GG184" s="89"/>
      <c r="GH184" s="89"/>
      <c r="GI184" s="89"/>
      <c r="GJ184" s="89"/>
      <c r="GK184" s="89"/>
      <c r="GL184" s="89"/>
      <c r="GM184" s="89"/>
      <c r="GN184" s="89"/>
      <c r="GO184" s="89"/>
      <c r="GP184" s="89"/>
      <c r="GQ184" s="89"/>
      <c r="GR184" s="89"/>
      <c r="GS184" s="89"/>
      <c r="GT184" s="89"/>
      <c r="GU184" s="89"/>
      <c r="GV184" s="89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9"/>
      <c r="IH184" s="89"/>
      <c r="II184" s="89"/>
      <c r="IJ184" s="89"/>
    </row>
    <row r="185" spans="1:244" x14ac:dyDescent="0.25"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131"/>
      <c r="U185" s="131"/>
      <c r="V185" s="74"/>
      <c r="W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209"/>
      <c r="CB185" s="209"/>
      <c r="CC185" s="209"/>
      <c r="CD185" s="209"/>
      <c r="CE185" s="209"/>
      <c r="CF185" s="209"/>
      <c r="CG185" s="209"/>
      <c r="CH185" s="209"/>
      <c r="CI185" s="209"/>
      <c r="CJ185" s="209"/>
      <c r="CK185" s="209"/>
      <c r="CL185" s="209"/>
      <c r="CM185" s="209"/>
      <c r="CN185" s="209"/>
      <c r="CO185" s="209"/>
      <c r="CP185" s="209"/>
      <c r="CQ185" s="209"/>
      <c r="CR185" s="209"/>
      <c r="CS185" s="209"/>
      <c r="CT185" s="209"/>
      <c r="CU185" s="209"/>
      <c r="CV185" s="209"/>
      <c r="CW185" s="209"/>
      <c r="CX185" s="209"/>
      <c r="CY185" s="209"/>
      <c r="CZ185" s="209"/>
      <c r="DA185" s="209"/>
      <c r="DB185" s="209"/>
      <c r="DC185" s="209"/>
      <c r="DD185" s="209"/>
      <c r="DE185" s="209"/>
      <c r="DF185" s="209"/>
      <c r="DG185" s="209"/>
      <c r="DH185" s="209"/>
      <c r="FB185" s="89"/>
      <c r="FC185" s="89"/>
      <c r="FD185" s="89"/>
      <c r="FE185" s="89"/>
      <c r="FF185" s="89"/>
      <c r="FG185" s="89"/>
      <c r="FH185" s="89"/>
      <c r="FI185" s="89"/>
      <c r="FJ185" s="89"/>
      <c r="FK185" s="89"/>
      <c r="FL185" s="89"/>
      <c r="FM185" s="89"/>
      <c r="FN185" s="89"/>
      <c r="FO185" s="89"/>
      <c r="FP185" s="89"/>
      <c r="FQ185" s="89"/>
      <c r="FR185" s="89"/>
      <c r="FS185" s="89"/>
      <c r="FT185" s="89"/>
      <c r="FU185" s="89"/>
      <c r="FV185" s="89"/>
      <c r="FW185" s="89"/>
      <c r="FX185" s="89"/>
      <c r="FY185" s="89"/>
      <c r="FZ185" s="89"/>
      <c r="GA185" s="89"/>
      <c r="GB185" s="89"/>
      <c r="GC185" s="89"/>
      <c r="GD185" s="89"/>
      <c r="GE185" s="89"/>
      <c r="GF185" s="89"/>
      <c r="GG185" s="89"/>
      <c r="GH185" s="89"/>
      <c r="GI185" s="89"/>
      <c r="GJ185" s="89"/>
      <c r="GK185" s="89"/>
      <c r="GL185" s="89"/>
      <c r="GM185" s="89"/>
      <c r="GN185" s="89"/>
      <c r="GO185" s="89"/>
      <c r="GP185" s="89"/>
      <c r="GQ185" s="89"/>
      <c r="GR185" s="89"/>
      <c r="GS185" s="89"/>
      <c r="GT185" s="89"/>
      <c r="GU185" s="89"/>
      <c r="GV185" s="89"/>
      <c r="GW185" s="84"/>
      <c r="GX185" s="84"/>
      <c r="GY185" s="84"/>
      <c r="GZ185" s="84"/>
      <c r="HA185" s="84"/>
      <c r="HB185" s="84"/>
      <c r="HC185" s="84"/>
      <c r="HD185" s="84"/>
      <c r="HE185" s="84"/>
      <c r="HF185" s="84"/>
      <c r="HG185" s="84"/>
      <c r="HH185" s="8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9"/>
      <c r="IH185" s="89"/>
      <c r="II185" s="89"/>
      <c r="IJ185" s="89"/>
    </row>
    <row r="186" spans="1:244" x14ac:dyDescent="0.25"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131"/>
      <c r="U186" s="131"/>
      <c r="V186" s="74"/>
      <c r="W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209"/>
      <c r="CB186" s="209"/>
      <c r="CC186" s="209"/>
      <c r="CD186" s="209"/>
      <c r="CE186" s="209"/>
      <c r="CF186" s="209"/>
      <c r="CG186" s="209"/>
      <c r="CH186" s="209"/>
      <c r="CI186" s="209"/>
      <c r="CJ186" s="209"/>
      <c r="CK186" s="209"/>
      <c r="CL186" s="209"/>
      <c r="CM186" s="209"/>
      <c r="CN186" s="209"/>
      <c r="CO186" s="209"/>
      <c r="CP186" s="209"/>
      <c r="CQ186" s="209"/>
      <c r="CR186" s="209"/>
      <c r="CS186" s="209"/>
      <c r="CT186" s="209"/>
      <c r="CU186" s="209"/>
      <c r="CV186" s="209"/>
      <c r="CW186" s="209"/>
      <c r="CX186" s="209"/>
      <c r="CY186" s="209"/>
      <c r="CZ186" s="209"/>
      <c r="DA186" s="209"/>
      <c r="DB186" s="209"/>
      <c r="DC186" s="209"/>
      <c r="DD186" s="209"/>
      <c r="DE186" s="209"/>
      <c r="DF186" s="209"/>
      <c r="DG186" s="209"/>
      <c r="DH186" s="209"/>
      <c r="FB186" s="89"/>
      <c r="FC186" s="89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89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89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89"/>
      <c r="GQ186" s="89"/>
      <c r="GR186" s="89"/>
      <c r="GS186" s="89"/>
      <c r="GT186" s="89"/>
      <c r="GU186" s="89"/>
      <c r="GV186" s="89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9"/>
      <c r="IH186" s="89"/>
      <c r="II186" s="89"/>
      <c r="IJ186" s="89"/>
    </row>
    <row r="187" spans="1:244" x14ac:dyDescent="0.25"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131"/>
      <c r="U187" s="131"/>
      <c r="V187" s="74"/>
      <c r="W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209"/>
      <c r="CB187" s="209"/>
      <c r="CC187" s="209"/>
      <c r="CD187" s="209"/>
      <c r="CE187" s="209"/>
      <c r="CF187" s="209"/>
      <c r="CG187" s="209"/>
      <c r="CH187" s="209"/>
      <c r="CI187" s="209"/>
      <c r="CJ187" s="209"/>
      <c r="CK187" s="209"/>
      <c r="CL187" s="209"/>
      <c r="CM187" s="209"/>
      <c r="CN187" s="209"/>
      <c r="CO187" s="209"/>
      <c r="CP187" s="209"/>
      <c r="CQ187" s="209"/>
      <c r="CR187" s="209"/>
      <c r="CS187" s="209"/>
      <c r="CT187" s="209"/>
      <c r="CU187" s="209"/>
      <c r="CV187" s="209"/>
      <c r="CW187" s="209"/>
      <c r="CX187" s="209"/>
      <c r="CY187" s="209"/>
      <c r="CZ187" s="209"/>
      <c r="DA187" s="209"/>
      <c r="DB187" s="209"/>
      <c r="DC187" s="209"/>
      <c r="DD187" s="209"/>
      <c r="DE187" s="209"/>
      <c r="DF187" s="209"/>
      <c r="DG187" s="209"/>
      <c r="DH187" s="209"/>
      <c r="FB187" s="89"/>
      <c r="FC187" s="89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89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89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89"/>
      <c r="GQ187" s="89"/>
      <c r="GR187" s="89"/>
      <c r="GS187" s="89"/>
      <c r="GT187" s="89"/>
      <c r="GU187" s="89"/>
      <c r="GV187" s="89"/>
      <c r="GW187" s="84"/>
      <c r="GX187" s="84"/>
      <c r="GY187" s="84"/>
      <c r="GZ187" s="84"/>
      <c r="HA187" s="84"/>
      <c r="HB187" s="84"/>
      <c r="HC187" s="84"/>
      <c r="HD187" s="84"/>
      <c r="HE187" s="84"/>
      <c r="HF187" s="84"/>
      <c r="HG187" s="84"/>
      <c r="HH187" s="8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9"/>
      <c r="IH187" s="89"/>
      <c r="II187" s="89"/>
      <c r="IJ187" s="89"/>
    </row>
    <row r="188" spans="1:244" x14ac:dyDescent="0.25"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131"/>
      <c r="U188" s="131"/>
      <c r="V188" s="74"/>
      <c r="W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209"/>
      <c r="DB188" s="209"/>
      <c r="DC188" s="209"/>
      <c r="DD188" s="209"/>
      <c r="DE188" s="209"/>
      <c r="DF188" s="209"/>
      <c r="DG188" s="209"/>
      <c r="DH188" s="209"/>
      <c r="FB188" s="89"/>
      <c r="FC188" s="89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89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89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89"/>
      <c r="GQ188" s="89"/>
      <c r="GR188" s="89"/>
      <c r="GS188" s="89"/>
      <c r="GT188" s="89"/>
      <c r="GU188" s="89"/>
      <c r="GV188" s="89"/>
      <c r="GW188" s="84"/>
      <c r="GX188" s="84"/>
      <c r="GY188" s="84"/>
      <c r="GZ188" s="84"/>
      <c r="HA188" s="84"/>
      <c r="HB188" s="84"/>
      <c r="HC188" s="84"/>
      <c r="HD188" s="84"/>
      <c r="HE188" s="84"/>
      <c r="HF188" s="84"/>
      <c r="HG188" s="84"/>
      <c r="HH188" s="8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9"/>
      <c r="IH188" s="89"/>
      <c r="II188" s="89"/>
      <c r="IJ188" s="89"/>
    </row>
    <row r="189" spans="1:244" x14ac:dyDescent="0.25"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131"/>
      <c r="U189" s="131"/>
      <c r="V189" s="74"/>
      <c r="W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209"/>
      <c r="CB189" s="209"/>
      <c r="CC189" s="209"/>
      <c r="CD189" s="209"/>
      <c r="CE189" s="209"/>
      <c r="CF189" s="209"/>
      <c r="CG189" s="209"/>
      <c r="CH189" s="209"/>
      <c r="CI189" s="209"/>
      <c r="CJ189" s="209"/>
      <c r="CK189" s="209"/>
      <c r="CL189" s="209"/>
      <c r="CM189" s="209"/>
      <c r="CN189" s="209"/>
      <c r="CO189" s="209"/>
      <c r="CP189" s="209"/>
      <c r="CQ189" s="209"/>
      <c r="CR189" s="209"/>
      <c r="CS189" s="209"/>
      <c r="CT189" s="209"/>
      <c r="CU189" s="209"/>
      <c r="CV189" s="209"/>
      <c r="CW189" s="209"/>
      <c r="CX189" s="209"/>
      <c r="CY189" s="209"/>
      <c r="CZ189" s="209"/>
      <c r="DA189" s="209"/>
      <c r="DB189" s="209"/>
      <c r="DC189" s="209"/>
      <c r="DD189" s="209"/>
      <c r="DE189" s="209"/>
      <c r="DF189" s="209"/>
      <c r="DG189" s="209"/>
      <c r="DH189" s="209"/>
      <c r="FB189" s="89"/>
      <c r="FC189" s="89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89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89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89"/>
      <c r="GQ189" s="89"/>
      <c r="GR189" s="89"/>
      <c r="GS189" s="89"/>
      <c r="GT189" s="89"/>
      <c r="GU189" s="89"/>
      <c r="GV189" s="89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9"/>
      <c r="IH189" s="89"/>
      <c r="II189" s="89"/>
      <c r="IJ189" s="89"/>
    </row>
    <row r="190" spans="1:244" x14ac:dyDescent="0.25"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131"/>
      <c r="U190" s="131"/>
      <c r="V190" s="74"/>
      <c r="W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209"/>
      <c r="CB190" s="209"/>
      <c r="CC190" s="209"/>
      <c r="CD190" s="209"/>
      <c r="CE190" s="209"/>
      <c r="CF190" s="209"/>
      <c r="CG190" s="209"/>
      <c r="CH190" s="209"/>
      <c r="CI190" s="209"/>
      <c r="CJ190" s="209"/>
      <c r="CK190" s="209"/>
      <c r="CL190" s="209"/>
      <c r="CM190" s="209"/>
      <c r="CN190" s="209"/>
      <c r="CO190" s="209"/>
      <c r="CP190" s="209"/>
      <c r="CQ190" s="209"/>
      <c r="CR190" s="209"/>
      <c r="CS190" s="209"/>
      <c r="CT190" s="209"/>
      <c r="CU190" s="209"/>
      <c r="CV190" s="209"/>
      <c r="CW190" s="209"/>
      <c r="CX190" s="209"/>
      <c r="CY190" s="209"/>
      <c r="CZ190" s="209"/>
      <c r="DA190" s="209"/>
      <c r="DB190" s="209"/>
      <c r="DC190" s="209"/>
      <c r="DD190" s="209"/>
      <c r="DE190" s="209"/>
      <c r="DF190" s="209"/>
      <c r="DG190" s="209"/>
      <c r="DH190" s="209"/>
      <c r="FB190" s="89"/>
      <c r="FC190" s="89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89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89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89"/>
      <c r="GQ190" s="89"/>
      <c r="GR190" s="89"/>
      <c r="GS190" s="89"/>
      <c r="GT190" s="89"/>
      <c r="GU190" s="89"/>
      <c r="GV190" s="89"/>
      <c r="GW190" s="84"/>
      <c r="GX190" s="84"/>
      <c r="GY190" s="84"/>
      <c r="GZ190" s="84"/>
      <c r="HA190" s="84"/>
      <c r="HB190" s="84"/>
      <c r="HC190" s="84"/>
      <c r="HD190" s="84"/>
      <c r="HE190" s="84"/>
      <c r="HF190" s="84"/>
      <c r="HG190" s="84"/>
      <c r="HH190" s="8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9"/>
      <c r="IH190" s="89"/>
      <c r="II190" s="89"/>
      <c r="IJ190" s="89"/>
    </row>
    <row r="191" spans="1:244" x14ac:dyDescent="0.25"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131"/>
      <c r="U191" s="131"/>
      <c r="V191" s="74"/>
      <c r="W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209"/>
      <c r="CB191" s="209"/>
      <c r="CC191" s="209"/>
      <c r="CD191" s="209"/>
      <c r="CE191" s="209"/>
      <c r="CF191" s="209"/>
      <c r="CG191" s="209"/>
      <c r="CH191" s="209"/>
      <c r="CI191" s="209"/>
      <c r="CJ191" s="209"/>
      <c r="CK191" s="209"/>
      <c r="CL191" s="209"/>
      <c r="CM191" s="209"/>
      <c r="CN191" s="209"/>
      <c r="CO191" s="209"/>
      <c r="CP191" s="209"/>
      <c r="CQ191" s="209"/>
      <c r="CR191" s="209"/>
      <c r="CS191" s="209"/>
      <c r="CT191" s="209"/>
      <c r="CU191" s="209"/>
      <c r="CV191" s="209"/>
      <c r="CW191" s="209"/>
      <c r="CX191" s="209"/>
      <c r="CY191" s="209"/>
      <c r="CZ191" s="209"/>
      <c r="DA191" s="209"/>
      <c r="DB191" s="209"/>
      <c r="DC191" s="209"/>
      <c r="DD191" s="209"/>
      <c r="DE191" s="209"/>
      <c r="DF191" s="209"/>
      <c r="DG191" s="209"/>
      <c r="DH191" s="209"/>
      <c r="FB191" s="89"/>
      <c r="FC191" s="89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89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89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89"/>
      <c r="GQ191" s="89"/>
      <c r="GR191" s="89"/>
      <c r="GS191" s="89"/>
      <c r="GT191" s="89"/>
      <c r="GU191" s="89"/>
      <c r="GV191" s="89"/>
      <c r="GW191" s="84"/>
      <c r="GX191" s="84"/>
      <c r="GY191" s="84"/>
      <c r="GZ191" s="84"/>
      <c r="HA191" s="84"/>
      <c r="HB191" s="84"/>
      <c r="HC191" s="84"/>
      <c r="HD191" s="84"/>
      <c r="HE191" s="84"/>
      <c r="HF191" s="84"/>
      <c r="HG191" s="84"/>
      <c r="HH191" s="8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9"/>
      <c r="IH191" s="89"/>
      <c r="II191" s="89"/>
      <c r="IJ191" s="89"/>
    </row>
    <row r="192" spans="1:244" x14ac:dyDescent="0.25"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131"/>
      <c r="U192" s="131"/>
      <c r="V192" s="74"/>
      <c r="W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209"/>
      <c r="CB192" s="209"/>
      <c r="CC192" s="209"/>
      <c r="CD192" s="209"/>
      <c r="CE192" s="209"/>
      <c r="CF192" s="209"/>
      <c r="CG192" s="209"/>
      <c r="CH192" s="209"/>
      <c r="CI192" s="209"/>
      <c r="CJ192" s="209"/>
      <c r="CK192" s="209"/>
      <c r="CL192" s="209"/>
      <c r="CM192" s="209"/>
      <c r="CN192" s="209"/>
      <c r="CO192" s="209"/>
      <c r="CP192" s="209"/>
      <c r="CQ192" s="209"/>
      <c r="CR192" s="209"/>
      <c r="CS192" s="209"/>
      <c r="CT192" s="209"/>
      <c r="CU192" s="209"/>
      <c r="CV192" s="209"/>
      <c r="CW192" s="209"/>
      <c r="CX192" s="209"/>
      <c r="CY192" s="209"/>
      <c r="CZ192" s="209"/>
      <c r="DA192" s="209"/>
      <c r="DB192" s="209"/>
      <c r="DC192" s="209"/>
      <c r="DD192" s="209"/>
      <c r="DE192" s="209"/>
      <c r="DF192" s="209"/>
      <c r="DG192" s="209"/>
      <c r="DH192" s="209"/>
      <c r="FB192" s="89"/>
      <c r="FC192" s="89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89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89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89"/>
      <c r="GQ192" s="89"/>
      <c r="GR192" s="89"/>
      <c r="GS192" s="89"/>
      <c r="GT192" s="89"/>
      <c r="GU192" s="89"/>
      <c r="GV192" s="89"/>
      <c r="GW192" s="84"/>
      <c r="GX192" s="84"/>
      <c r="GY192" s="84"/>
      <c r="GZ192" s="84"/>
      <c r="HA192" s="84"/>
      <c r="HB192" s="84"/>
      <c r="HC192" s="84"/>
      <c r="HD192" s="84"/>
      <c r="HE192" s="84"/>
      <c r="HF192" s="84"/>
      <c r="HG192" s="84"/>
      <c r="HH192" s="8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9"/>
      <c r="IH192" s="89"/>
      <c r="II192" s="89"/>
      <c r="IJ192" s="89"/>
    </row>
    <row r="193" spans="3:244" x14ac:dyDescent="0.25"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131"/>
      <c r="U193" s="131"/>
      <c r="V193" s="74"/>
      <c r="W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09"/>
      <c r="CO193" s="209"/>
      <c r="CP193" s="209"/>
      <c r="CQ193" s="209"/>
      <c r="CR193" s="209"/>
      <c r="CS193" s="209"/>
      <c r="CT193" s="209"/>
      <c r="CU193" s="209"/>
      <c r="CV193" s="209"/>
      <c r="CW193" s="209"/>
      <c r="CX193" s="209"/>
      <c r="CY193" s="209"/>
      <c r="CZ193" s="209"/>
      <c r="DA193" s="209"/>
      <c r="DB193" s="209"/>
      <c r="DC193" s="209"/>
      <c r="DD193" s="209"/>
      <c r="DE193" s="209"/>
      <c r="DF193" s="209"/>
      <c r="DG193" s="209"/>
      <c r="DH193" s="209"/>
      <c r="FB193" s="89"/>
      <c r="FC193" s="89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89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89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89"/>
      <c r="GQ193" s="89"/>
      <c r="GR193" s="89"/>
      <c r="GS193" s="89"/>
      <c r="GT193" s="89"/>
      <c r="GU193" s="89"/>
      <c r="GV193" s="89"/>
      <c r="GW193" s="84"/>
      <c r="GX193" s="84"/>
      <c r="GY193" s="84"/>
      <c r="GZ193" s="84"/>
      <c r="HA193" s="84"/>
      <c r="HB193" s="84"/>
      <c r="HC193" s="84"/>
      <c r="HD193" s="84"/>
      <c r="HE193" s="84"/>
      <c r="HF193" s="84"/>
      <c r="HG193" s="84"/>
      <c r="HH193" s="8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9"/>
      <c r="IH193" s="89"/>
      <c r="II193" s="89"/>
      <c r="IJ193" s="89"/>
    </row>
    <row r="194" spans="3:244" x14ac:dyDescent="0.25"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131"/>
      <c r="U194" s="131"/>
      <c r="V194" s="74"/>
      <c r="W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209"/>
      <c r="CB194" s="209"/>
      <c r="CC194" s="209"/>
      <c r="CD194" s="209"/>
      <c r="CE194" s="209"/>
      <c r="CF194" s="209"/>
      <c r="CG194" s="209"/>
      <c r="CH194" s="209"/>
      <c r="CI194" s="209"/>
      <c r="CJ194" s="209"/>
      <c r="CK194" s="209"/>
      <c r="CL194" s="209"/>
      <c r="CM194" s="209"/>
      <c r="CN194" s="209"/>
      <c r="CO194" s="209"/>
      <c r="CP194" s="209"/>
      <c r="CQ194" s="209"/>
      <c r="CR194" s="209"/>
      <c r="CS194" s="209"/>
      <c r="CT194" s="209"/>
      <c r="CU194" s="209"/>
      <c r="CV194" s="209"/>
      <c r="CW194" s="209"/>
      <c r="CX194" s="209"/>
      <c r="CY194" s="209"/>
      <c r="CZ194" s="209"/>
      <c r="DA194" s="209"/>
      <c r="DB194" s="209"/>
      <c r="DC194" s="209"/>
      <c r="DD194" s="209"/>
      <c r="DE194" s="209"/>
      <c r="DF194" s="209"/>
      <c r="DG194" s="209"/>
      <c r="DH194" s="209"/>
      <c r="FB194" s="89"/>
      <c r="FC194" s="89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89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89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89"/>
      <c r="GQ194" s="89"/>
      <c r="GR194" s="89"/>
      <c r="GS194" s="89"/>
      <c r="GT194" s="89"/>
      <c r="GU194" s="89"/>
      <c r="GV194" s="89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9"/>
      <c r="IH194" s="89"/>
      <c r="II194" s="89"/>
      <c r="IJ194" s="89"/>
    </row>
    <row r="195" spans="3:244" x14ac:dyDescent="0.25"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131"/>
      <c r="U195" s="131"/>
      <c r="V195" s="74"/>
      <c r="W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209"/>
      <c r="CB195" s="209"/>
      <c r="CC195" s="209"/>
      <c r="CD195" s="209"/>
      <c r="CE195" s="209"/>
      <c r="CF195" s="209"/>
      <c r="CG195" s="209"/>
      <c r="CH195" s="209"/>
      <c r="CI195" s="209"/>
      <c r="CJ195" s="209"/>
      <c r="CK195" s="209"/>
      <c r="CL195" s="209"/>
      <c r="CM195" s="209"/>
      <c r="CN195" s="209"/>
      <c r="CO195" s="209"/>
      <c r="CP195" s="209"/>
      <c r="CQ195" s="209"/>
      <c r="CR195" s="209"/>
      <c r="CS195" s="209"/>
      <c r="CT195" s="209"/>
      <c r="CU195" s="209"/>
      <c r="CV195" s="209"/>
      <c r="CW195" s="209"/>
      <c r="CX195" s="209"/>
      <c r="CY195" s="209"/>
      <c r="CZ195" s="209"/>
      <c r="DA195" s="209"/>
      <c r="DB195" s="209"/>
      <c r="DC195" s="209"/>
      <c r="DD195" s="209"/>
      <c r="DE195" s="209"/>
      <c r="DF195" s="209"/>
      <c r="DG195" s="209"/>
      <c r="DH195" s="209"/>
      <c r="FB195" s="89"/>
      <c r="FC195" s="89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89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89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89"/>
      <c r="GQ195" s="89"/>
      <c r="GR195" s="89"/>
      <c r="GS195" s="89"/>
      <c r="GT195" s="89"/>
      <c r="GU195" s="89"/>
      <c r="GV195" s="89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9"/>
      <c r="IH195" s="89"/>
      <c r="II195" s="89"/>
      <c r="IJ195" s="89"/>
    </row>
    <row r="196" spans="3:244" x14ac:dyDescent="0.25"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131"/>
      <c r="U196" s="131"/>
      <c r="V196" s="74"/>
      <c r="W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209"/>
      <c r="CB196" s="209"/>
      <c r="CC196" s="209"/>
      <c r="CD196" s="209"/>
      <c r="CE196" s="209"/>
      <c r="CF196" s="209"/>
      <c r="CG196" s="209"/>
      <c r="CH196" s="209"/>
      <c r="CI196" s="209"/>
      <c r="CJ196" s="209"/>
      <c r="CK196" s="209"/>
      <c r="CL196" s="209"/>
      <c r="CM196" s="209"/>
      <c r="CN196" s="209"/>
      <c r="CO196" s="209"/>
      <c r="CP196" s="209"/>
      <c r="CQ196" s="209"/>
      <c r="CR196" s="209"/>
      <c r="CS196" s="209"/>
      <c r="CT196" s="209"/>
      <c r="CU196" s="209"/>
      <c r="CV196" s="209"/>
      <c r="CW196" s="209"/>
      <c r="CX196" s="209"/>
      <c r="CY196" s="209"/>
      <c r="CZ196" s="209"/>
      <c r="DA196" s="209"/>
      <c r="DB196" s="209"/>
      <c r="DC196" s="209"/>
      <c r="DD196" s="209"/>
      <c r="DE196" s="209"/>
      <c r="DF196" s="209"/>
      <c r="DG196" s="209"/>
      <c r="DH196" s="209"/>
      <c r="FB196" s="89"/>
      <c r="FC196" s="89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89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89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89"/>
      <c r="GQ196" s="89"/>
      <c r="GR196" s="89"/>
      <c r="GS196" s="89"/>
      <c r="GT196" s="89"/>
      <c r="GU196" s="89"/>
      <c r="GV196" s="89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9"/>
      <c r="IH196" s="89"/>
      <c r="II196" s="89"/>
      <c r="IJ196" s="89"/>
    </row>
    <row r="197" spans="3:244" x14ac:dyDescent="0.25"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131"/>
      <c r="U197" s="131"/>
      <c r="V197" s="74"/>
      <c r="W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FB197" s="89"/>
      <c r="FC197" s="89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89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89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89"/>
      <c r="GQ197" s="89"/>
      <c r="GR197" s="89"/>
      <c r="GS197" s="89"/>
      <c r="GT197" s="89"/>
      <c r="GU197" s="89"/>
      <c r="GV197" s="89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9"/>
      <c r="IH197" s="89"/>
      <c r="II197" s="89"/>
      <c r="IJ197" s="89"/>
    </row>
    <row r="198" spans="3:244" x14ac:dyDescent="0.25"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131"/>
      <c r="U198" s="131"/>
      <c r="V198" s="74"/>
      <c r="W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209"/>
      <c r="CB198" s="209"/>
      <c r="CC198" s="209"/>
      <c r="CD198" s="209"/>
      <c r="CE198" s="209"/>
      <c r="CF198" s="209"/>
      <c r="CG198" s="209"/>
      <c r="CH198" s="209"/>
      <c r="CI198" s="209"/>
      <c r="CJ198" s="209"/>
      <c r="CK198" s="209"/>
      <c r="CL198" s="209"/>
      <c r="CM198" s="209"/>
      <c r="CN198" s="209"/>
      <c r="CO198" s="209"/>
      <c r="CP198" s="209"/>
      <c r="CQ198" s="209"/>
      <c r="CR198" s="209"/>
      <c r="CS198" s="209"/>
      <c r="CT198" s="209"/>
      <c r="CU198" s="209"/>
      <c r="CV198" s="209"/>
      <c r="CW198" s="209"/>
      <c r="CX198" s="209"/>
      <c r="CY198" s="209"/>
      <c r="CZ198" s="209"/>
      <c r="DA198" s="209"/>
      <c r="DB198" s="209"/>
      <c r="DC198" s="209"/>
      <c r="DD198" s="209"/>
      <c r="DE198" s="209"/>
      <c r="DF198" s="209"/>
      <c r="DG198" s="209"/>
      <c r="DH198" s="209"/>
      <c r="FB198" s="89"/>
      <c r="FC198" s="89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89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89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89"/>
      <c r="GQ198" s="89"/>
      <c r="GR198" s="89"/>
      <c r="GS198" s="89"/>
      <c r="GT198" s="89"/>
      <c r="GU198" s="89"/>
      <c r="GV198" s="89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9"/>
      <c r="IH198" s="89"/>
      <c r="II198" s="89"/>
      <c r="IJ198" s="89"/>
    </row>
    <row r="199" spans="3:244" x14ac:dyDescent="0.25"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131"/>
      <c r="U199" s="131"/>
      <c r="V199" s="74"/>
      <c r="W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209"/>
      <c r="CB199" s="209"/>
      <c r="CC199" s="209"/>
      <c r="CD199" s="209"/>
      <c r="CE199" s="209"/>
      <c r="CF199" s="209"/>
      <c r="CG199" s="209"/>
      <c r="CH199" s="209"/>
      <c r="CI199" s="209"/>
      <c r="CJ199" s="209"/>
      <c r="CK199" s="209"/>
      <c r="CL199" s="209"/>
      <c r="CM199" s="209"/>
      <c r="CN199" s="209"/>
      <c r="CO199" s="209"/>
      <c r="CP199" s="209"/>
      <c r="CQ199" s="209"/>
      <c r="CR199" s="209"/>
      <c r="CS199" s="209"/>
      <c r="CT199" s="209"/>
      <c r="CU199" s="209"/>
      <c r="CV199" s="209"/>
      <c r="CW199" s="209"/>
      <c r="CX199" s="209"/>
      <c r="CY199" s="209"/>
      <c r="CZ199" s="209"/>
      <c r="DA199" s="209"/>
      <c r="DB199" s="209"/>
      <c r="DC199" s="209"/>
      <c r="DD199" s="209"/>
      <c r="DE199" s="209"/>
      <c r="DF199" s="209"/>
      <c r="DG199" s="209"/>
      <c r="DH199" s="209"/>
      <c r="FB199" s="89"/>
      <c r="FC199" s="89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89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89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89"/>
      <c r="GQ199" s="89"/>
      <c r="GR199" s="89"/>
      <c r="GS199" s="89"/>
      <c r="GT199" s="89"/>
      <c r="GU199" s="89"/>
      <c r="GV199" s="89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9"/>
      <c r="IH199" s="89"/>
      <c r="II199" s="89"/>
      <c r="IJ199" s="89"/>
    </row>
    <row r="200" spans="3:244" x14ac:dyDescent="0.25"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131"/>
      <c r="U200" s="131"/>
      <c r="V200" s="74"/>
      <c r="W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209"/>
      <c r="CB200" s="209"/>
      <c r="CC200" s="209"/>
      <c r="CD200" s="209"/>
      <c r="CE200" s="209"/>
      <c r="CF200" s="209"/>
      <c r="CG200" s="209"/>
      <c r="CH200" s="209"/>
      <c r="CI200" s="209"/>
      <c r="CJ200" s="209"/>
      <c r="CK200" s="209"/>
      <c r="CL200" s="209"/>
      <c r="CM200" s="209"/>
      <c r="CN200" s="209"/>
      <c r="CO200" s="209"/>
      <c r="CP200" s="209"/>
      <c r="CQ200" s="209"/>
      <c r="CR200" s="209"/>
      <c r="CS200" s="209"/>
      <c r="CT200" s="209"/>
      <c r="CU200" s="209"/>
      <c r="CV200" s="209"/>
      <c r="CW200" s="209"/>
      <c r="CX200" s="209"/>
      <c r="CY200" s="209"/>
      <c r="CZ200" s="209"/>
      <c r="DA200" s="209"/>
      <c r="DB200" s="209"/>
      <c r="DC200" s="209"/>
      <c r="DD200" s="209"/>
      <c r="DE200" s="209"/>
      <c r="DF200" s="209"/>
      <c r="DG200" s="209"/>
      <c r="DH200" s="209"/>
      <c r="FB200" s="89"/>
      <c r="FC200" s="89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89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89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89"/>
      <c r="GQ200" s="89"/>
      <c r="GR200" s="89"/>
      <c r="GS200" s="89"/>
      <c r="GT200" s="89"/>
      <c r="GU200" s="89"/>
      <c r="GV200" s="89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9"/>
      <c r="IH200" s="89"/>
      <c r="II200" s="89"/>
      <c r="IJ200" s="89"/>
    </row>
    <row r="201" spans="3:244" x14ac:dyDescent="0.25"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131"/>
      <c r="U201" s="131"/>
      <c r="V201" s="74"/>
      <c r="W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209"/>
      <c r="CB201" s="209"/>
      <c r="CC201" s="209"/>
      <c r="CD201" s="209"/>
      <c r="CE201" s="209"/>
      <c r="CF201" s="209"/>
      <c r="CG201" s="209"/>
      <c r="CH201" s="209"/>
      <c r="CI201" s="209"/>
      <c r="CJ201" s="209"/>
      <c r="CK201" s="209"/>
      <c r="CL201" s="209"/>
      <c r="CM201" s="209"/>
      <c r="CN201" s="209"/>
      <c r="CO201" s="209"/>
      <c r="CP201" s="209"/>
      <c r="CQ201" s="209"/>
      <c r="CR201" s="209"/>
      <c r="CS201" s="209"/>
      <c r="CT201" s="209"/>
      <c r="CU201" s="209"/>
      <c r="CV201" s="209"/>
      <c r="CW201" s="209"/>
      <c r="CX201" s="209"/>
      <c r="CY201" s="209"/>
      <c r="CZ201" s="209"/>
      <c r="DA201" s="209"/>
      <c r="DB201" s="209"/>
      <c r="DC201" s="209"/>
      <c r="DD201" s="209"/>
      <c r="DE201" s="209"/>
      <c r="DF201" s="209"/>
      <c r="DG201" s="209"/>
      <c r="DH201" s="209"/>
      <c r="FB201" s="89"/>
      <c r="FC201" s="89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89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89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89"/>
      <c r="GQ201" s="89"/>
      <c r="GR201" s="89"/>
      <c r="GS201" s="89"/>
      <c r="GT201" s="89"/>
      <c r="GU201" s="89"/>
      <c r="GV201" s="89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9"/>
      <c r="IH201" s="89"/>
      <c r="II201" s="89"/>
      <c r="IJ201" s="89"/>
    </row>
    <row r="202" spans="3:244" x14ac:dyDescent="0.25"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131"/>
      <c r="U202" s="131"/>
      <c r="V202" s="74"/>
      <c r="W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FB202" s="89"/>
      <c r="FC202" s="89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89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89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89"/>
      <c r="GQ202" s="89"/>
      <c r="GR202" s="89"/>
      <c r="GS202" s="89"/>
      <c r="GT202" s="89"/>
      <c r="GU202" s="89"/>
      <c r="GV202" s="89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9"/>
      <c r="IH202" s="89"/>
      <c r="II202" s="89"/>
      <c r="IJ202" s="89"/>
    </row>
    <row r="203" spans="3:244" x14ac:dyDescent="0.25"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131"/>
      <c r="U203" s="131"/>
      <c r="V203" s="74"/>
      <c r="W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209"/>
      <c r="CB203" s="209"/>
      <c r="CC203" s="209"/>
      <c r="CD203" s="209"/>
      <c r="CE203" s="209"/>
      <c r="CF203" s="209"/>
      <c r="CG203" s="209"/>
      <c r="CH203" s="209"/>
      <c r="CI203" s="209"/>
      <c r="CJ203" s="209"/>
      <c r="CK203" s="209"/>
      <c r="CL203" s="209"/>
      <c r="CM203" s="209"/>
      <c r="CN203" s="209"/>
      <c r="CO203" s="209"/>
      <c r="CP203" s="209"/>
      <c r="CQ203" s="209"/>
      <c r="CR203" s="209"/>
      <c r="CS203" s="209"/>
      <c r="CT203" s="209"/>
      <c r="CU203" s="209"/>
      <c r="CV203" s="209"/>
      <c r="CW203" s="209"/>
      <c r="CX203" s="209"/>
      <c r="CY203" s="209"/>
      <c r="CZ203" s="209"/>
      <c r="DA203" s="209"/>
      <c r="DB203" s="209"/>
      <c r="DC203" s="209"/>
      <c r="DD203" s="209"/>
      <c r="DE203" s="209"/>
      <c r="DF203" s="209"/>
      <c r="DG203" s="209"/>
      <c r="DH203" s="20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9"/>
      <c r="IH203" s="89"/>
      <c r="II203" s="89"/>
      <c r="IJ203" s="89"/>
    </row>
    <row r="204" spans="3:244" x14ac:dyDescent="0.25"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131"/>
      <c r="U204" s="131"/>
      <c r="V204" s="74"/>
      <c r="W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209"/>
      <c r="CB204" s="209"/>
      <c r="CC204" s="209"/>
      <c r="CD204" s="209"/>
      <c r="CE204" s="209"/>
      <c r="CF204" s="209"/>
      <c r="CG204" s="209"/>
      <c r="CH204" s="209"/>
      <c r="CI204" s="209"/>
      <c r="CJ204" s="209"/>
      <c r="CK204" s="209"/>
      <c r="CL204" s="209"/>
      <c r="CM204" s="209"/>
      <c r="CN204" s="209"/>
      <c r="CO204" s="209"/>
      <c r="CP204" s="209"/>
      <c r="CQ204" s="209"/>
      <c r="CR204" s="209"/>
      <c r="CS204" s="209"/>
      <c r="CT204" s="209"/>
      <c r="CU204" s="209"/>
      <c r="CV204" s="209"/>
      <c r="CW204" s="209"/>
      <c r="CX204" s="209"/>
      <c r="CY204" s="209"/>
      <c r="CZ204" s="209"/>
      <c r="DA204" s="209"/>
      <c r="DB204" s="209"/>
      <c r="DC204" s="209"/>
      <c r="DD204" s="209"/>
      <c r="DE204" s="209"/>
      <c r="DF204" s="209"/>
      <c r="DG204" s="209"/>
      <c r="DH204" s="209"/>
      <c r="FB204" s="89"/>
      <c r="FC204" s="89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89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89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89"/>
      <c r="GQ204" s="89"/>
      <c r="GR204" s="89"/>
      <c r="GS204" s="89"/>
      <c r="GT204" s="89"/>
      <c r="GU204" s="89"/>
      <c r="GV204" s="89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9"/>
      <c r="IH204" s="89"/>
      <c r="II204" s="89"/>
      <c r="IJ204" s="89"/>
    </row>
    <row r="205" spans="3:244" x14ac:dyDescent="0.25"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131"/>
      <c r="U205" s="131"/>
      <c r="V205" s="74"/>
      <c r="W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FB205" s="89"/>
      <c r="FC205" s="89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89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89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89"/>
      <c r="GQ205" s="89"/>
      <c r="GR205" s="89"/>
      <c r="GS205" s="89"/>
      <c r="GT205" s="89"/>
      <c r="GU205" s="89"/>
      <c r="GV205" s="89"/>
      <c r="GW205" s="84"/>
      <c r="GX205" s="84"/>
      <c r="GY205" s="84"/>
      <c r="GZ205" s="84"/>
      <c r="HA205" s="84"/>
      <c r="HB205" s="84"/>
      <c r="HC205" s="84"/>
      <c r="HD205" s="84"/>
      <c r="HE205" s="84"/>
      <c r="HF205" s="84"/>
      <c r="HG205" s="84"/>
      <c r="HH205" s="84"/>
      <c r="HI205" s="84"/>
      <c r="HJ205" s="84"/>
      <c r="HK205" s="84"/>
      <c r="HL205" s="84"/>
      <c r="HM205" s="84"/>
      <c r="HN205" s="84"/>
      <c r="HO205" s="84"/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89"/>
      <c r="IH205" s="89"/>
      <c r="II205" s="89"/>
      <c r="IJ205" s="89"/>
    </row>
    <row r="206" spans="3:244" x14ac:dyDescent="0.25"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131"/>
      <c r="U206" s="131"/>
      <c r="V206" s="74"/>
      <c r="W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209"/>
      <c r="CB206" s="209"/>
      <c r="CC206" s="209"/>
      <c r="CD206" s="209"/>
      <c r="CE206" s="209"/>
      <c r="CF206" s="209"/>
      <c r="CG206" s="209"/>
      <c r="CH206" s="209"/>
      <c r="CI206" s="209"/>
      <c r="CJ206" s="209"/>
      <c r="CK206" s="209"/>
      <c r="CL206" s="209"/>
      <c r="CM206" s="209"/>
      <c r="CN206" s="209"/>
      <c r="CO206" s="209"/>
      <c r="CP206" s="209"/>
      <c r="CQ206" s="209"/>
      <c r="CR206" s="209"/>
      <c r="CS206" s="209"/>
      <c r="CT206" s="209"/>
      <c r="CU206" s="209"/>
      <c r="CV206" s="209"/>
      <c r="CW206" s="209"/>
      <c r="CX206" s="209"/>
      <c r="CY206" s="209"/>
      <c r="CZ206" s="209"/>
      <c r="DA206" s="209"/>
      <c r="DB206" s="209"/>
      <c r="DC206" s="209"/>
      <c r="DD206" s="209"/>
      <c r="DE206" s="209"/>
      <c r="DF206" s="209"/>
      <c r="DG206" s="209"/>
      <c r="DH206" s="209"/>
      <c r="FB206" s="89"/>
      <c r="FC206" s="89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89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89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89"/>
      <c r="GQ206" s="89"/>
      <c r="GR206" s="89"/>
      <c r="GS206" s="89"/>
      <c r="GT206" s="89"/>
      <c r="GU206" s="89"/>
      <c r="GV206" s="89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9"/>
      <c r="IH206" s="89"/>
      <c r="II206" s="89"/>
      <c r="IJ206" s="89"/>
    </row>
    <row r="207" spans="3:244" x14ac:dyDescent="0.25"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131"/>
      <c r="U207" s="131"/>
      <c r="V207" s="74"/>
      <c r="W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209"/>
      <c r="CB207" s="209"/>
      <c r="CC207" s="209"/>
      <c r="CD207" s="209"/>
      <c r="CE207" s="209"/>
      <c r="CF207" s="209"/>
      <c r="CG207" s="209"/>
      <c r="CH207" s="209"/>
      <c r="CI207" s="209"/>
      <c r="CJ207" s="209"/>
      <c r="CK207" s="209"/>
      <c r="CL207" s="209"/>
      <c r="CM207" s="209"/>
      <c r="CN207" s="209"/>
      <c r="CO207" s="209"/>
      <c r="CP207" s="209"/>
      <c r="CQ207" s="209"/>
      <c r="CR207" s="209"/>
      <c r="CS207" s="209"/>
      <c r="CT207" s="209"/>
      <c r="CU207" s="209"/>
      <c r="CV207" s="209"/>
      <c r="CW207" s="209"/>
      <c r="CX207" s="209"/>
      <c r="CY207" s="209"/>
      <c r="CZ207" s="209"/>
      <c r="DA207" s="209"/>
      <c r="DB207" s="209"/>
      <c r="DC207" s="209"/>
      <c r="DD207" s="209"/>
      <c r="DE207" s="209"/>
      <c r="DF207" s="209"/>
      <c r="DG207" s="209"/>
      <c r="DH207" s="209"/>
      <c r="FB207" s="89"/>
      <c r="FC207" s="89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89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89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89"/>
      <c r="GQ207" s="89"/>
      <c r="GR207" s="89"/>
      <c r="GS207" s="89"/>
      <c r="GT207" s="89"/>
      <c r="GU207" s="89"/>
      <c r="GV207" s="89"/>
      <c r="GW207" s="84"/>
      <c r="GX207" s="84"/>
      <c r="GY207" s="84"/>
      <c r="GZ207" s="84"/>
      <c r="HA207" s="84"/>
      <c r="HB207" s="84"/>
      <c r="HC207" s="84"/>
      <c r="HD207" s="84"/>
      <c r="HE207" s="84"/>
      <c r="HF207" s="84"/>
      <c r="HG207" s="84"/>
      <c r="HH207" s="8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9"/>
      <c r="IH207" s="89"/>
      <c r="II207" s="89"/>
      <c r="IJ207" s="89"/>
    </row>
    <row r="208" spans="3:244" x14ac:dyDescent="0.25"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131"/>
      <c r="U208" s="131"/>
      <c r="V208" s="74"/>
      <c r="W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209"/>
      <c r="CB208" s="209"/>
      <c r="CC208" s="209"/>
      <c r="CD208" s="209"/>
      <c r="CE208" s="209"/>
      <c r="CF208" s="209"/>
      <c r="CG208" s="209"/>
      <c r="CH208" s="209"/>
      <c r="CI208" s="209"/>
      <c r="CJ208" s="209"/>
      <c r="CK208" s="209"/>
      <c r="CL208" s="209"/>
      <c r="CM208" s="209"/>
      <c r="CN208" s="209"/>
      <c r="CO208" s="209"/>
      <c r="CP208" s="209"/>
      <c r="CQ208" s="209"/>
      <c r="CR208" s="209"/>
      <c r="CS208" s="209"/>
      <c r="CT208" s="209"/>
      <c r="CU208" s="209"/>
      <c r="CV208" s="209"/>
      <c r="CW208" s="209"/>
      <c r="CX208" s="209"/>
      <c r="CY208" s="209"/>
      <c r="CZ208" s="209"/>
      <c r="DA208" s="209"/>
      <c r="DB208" s="209"/>
      <c r="DC208" s="209"/>
      <c r="DD208" s="209"/>
      <c r="DE208" s="209"/>
      <c r="DF208" s="209"/>
      <c r="DG208" s="209"/>
      <c r="DH208" s="209"/>
      <c r="FB208" s="89"/>
      <c r="FC208" s="89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89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89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89"/>
      <c r="GQ208" s="89"/>
      <c r="GR208" s="89"/>
      <c r="GS208" s="89"/>
      <c r="GT208" s="89"/>
      <c r="GU208" s="89"/>
      <c r="GV208" s="89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9"/>
      <c r="IH208" s="89"/>
      <c r="II208" s="89"/>
      <c r="IJ208" s="89"/>
    </row>
    <row r="209" spans="3:244" x14ac:dyDescent="0.25"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131"/>
      <c r="U209" s="131"/>
      <c r="V209" s="74"/>
      <c r="W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209"/>
      <c r="CB209" s="209"/>
      <c r="CC209" s="209"/>
      <c r="CD209" s="209"/>
      <c r="CE209" s="209"/>
      <c r="CF209" s="209"/>
      <c r="CG209" s="209"/>
      <c r="CH209" s="209"/>
      <c r="CI209" s="209"/>
      <c r="CJ209" s="209"/>
      <c r="CK209" s="209"/>
      <c r="CL209" s="209"/>
      <c r="CM209" s="209"/>
      <c r="CN209" s="209"/>
      <c r="CO209" s="209"/>
      <c r="CP209" s="209"/>
      <c r="CQ209" s="209"/>
      <c r="CR209" s="209"/>
      <c r="CS209" s="209"/>
      <c r="CT209" s="209"/>
      <c r="CU209" s="209"/>
      <c r="CV209" s="209"/>
      <c r="CW209" s="209"/>
      <c r="CX209" s="209"/>
      <c r="CY209" s="209"/>
      <c r="CZ209" s="209"/>
      <c r="DA209" s="209"/>
      <c r="DB209" s="209"/>
      <c r="DC209" s="209"/>
      <c r="DD209" s="209"/>
      <c r="DE209" s="209"/>
      <c r="DF209" s="209"/>
      <c r="DG209" s="209"/>
      <c r="DH209" s="209"/>
      <c r="FB209" s="89"/>
      <c r="FC209" s="89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89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89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89"/>
      <c r="GQ209" s="89"/>
      <c r="GR209" s="89"/>
      <c r="GS209" s="89"/>
      <c r="GT209" s="89"/>
      <c r="GU209" s="89"/>
      <c r="GV209" s="89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9"/>
      <c r="IH209" s="89"/>
      <c r="II209" s="89"/>
      <c r="IJ209" s="89"/>
    </row>
    <row r="210" spans="3:244" x14ac:dyDescent="0.25"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131"/>
      <c r="U210" s="131"/>
      <c r="V210" s="74"/>
      <c r="W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209"/>
      <c r="CB210" s="209"/>
      <c r="CC210" s="209"/>
      <c r="CD210" s="209"/>
      <c r="CE210" s="209"/>
      <c r="CF210" s="209"/>
      <c r="CG210" s="209"/>
      <c r="CH210" s="209"/>
      <c r="CI210" s="209"/>
      <c r="CJ210" s="209"/>
      <c r="CK210" s="209"/>
      <c r="CL210" s="209"/>
      <c r="CM210" s="209"/>
      <c r="CN210" s="209"/>
      <c r="CO210" s="209"/>
      <c r="CP210" s="209"/>
      <c r="CQ210" s="209"/>
      <c r="CR210" s="209"/>
      <c r="CS210" s="209"/>
      <c r="CT210" s="209"/>
      <c r="CU210" s="209"/>
      <c r="CV210" s="209"/>
      <c r="CW210" s="209"/>
      <c r="CX210" s="209"/>
      <c r="CY210" s="209"/>
      <c r="CZ210" s="209"/>
      <c r="DA210" s="209"/>
      <c r="DB210" s="209"/>
      <c r="DC210" s="209"/>
      <c r="DD210" s="209"/>
      <c r="DE210" s="209"/>
      <c r="DF210" s="209"/>
      <c r="DG210" s="209"/>
      <c r="DH210" s="209"/>
      <c r="FB210" s="89"/>
      <c r="FC210" s="89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89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89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89"/>
      <c r="GQ210" s="89"/>
      <c r="GR210" s="89"/>
      <c r="GS210" s="89"/>
      <c r="GT210" s="89"/>
      <c r="GU210" s="89"/>
      <c r="GV210" s="89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9"/>
      <c r="IH210" s="89"/>
      <c r="II210" s="89"/>
      <c r="IJ210" s="89"/>
    </row>
    <row r="211" spans="3:244" x14ac:dyDescent="0.25"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131"/>
      <c r="U211" s="131"/>
      <c r="V211" s="74"/>
      <c r="W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209"/>
      <c r="CB211" s="209"/>
      <c r="CC211" s="209"/>
      <c r="CD211" s="209"/>
      <c r="CE211" s="209"/>
      <c r="CF211" s="209"/>
      <c r="CG211" s="209"/>
      <c r="CH211" s="209"/>
      <c r="CI211" s="209"/>
      <c r="CJ211" s="209"/>
      <c r="CK211" s="209"/>
      <c r="CL211" s="209"/>
      <c r="CM211" s="209"/>
      <c r="CN211" s="209"/>
      <c r="CO211" s="209"/>
      <c r="CP211" s="209"/>
      <c r="CQ211" s="209"/>
      <c r="CR211" s="209"/>
      <c r="CS211" s="209"/>
      <c r="CT211" s="209"/>
      <c r="CU211" s="209"/>
      <c r="CV211" s="209"/>
      <c r="CW211" s="209"/>
      <c r="CX211" s="209"/>
      <c r="CY211" s="209"/>
      <c r="CZ211" s="209"/>
      <c r="DA211" s="209"/>
      <c r="DB211" s="209"/>
      <c r="DC211" s="209"/>
      <c r="DD211" s="209"/>
      <c r="DE211" s="209"/>
      <c r="DF211" s="209"/>
      <c r="DG211" s="209"/>
      <c r="DH211" s="209"/>
      <c r="FB211" s="89"/>
      <c r="FC211" s="89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89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89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89"/>
      <c r="GQ211" s="89"/>
      <c r="GR211" s="89"/>
      <c r="GS211" s="89"/>
      <c r="GT211" s="89"/>
      <c r="GU211" s="89"/>
      <c r="GV211" s="89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9"/>
      <c r="IH211" s="89"/>
      <c r="II211" s="89"/>
      <c r="IJ211" s="89"/>
    </row>
    <row r="212" spans="3:244" x14ac:dyDescent="0.25"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131"/>
      <c r="U212" s="131"/>
      <c r="V212" s="74"/>
      <c r="W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209"/>
      <c r="CB212" s="209"/>
      <c r="CC212" s="209"/>
      <c r="CD212" s="209"/>
      <c r="CE212" s="209"/>
      <c r="CF212" s="209"/>
      <c r="CG212" s="209"/>
      <c r="CH212" s="209"/>
      <c r="CI212" s="209"/>
      <c r="CJ212" s="209"/>
      <c r="CK212" s="209"/>
      <c r="CL212" s="209"/>
      <c r="CM212" s="209"/>
      <c r="CN212" s="209"/>
      <c r="CO212" s="209"/>
      <c r="CP212" s="209"/>
      <c r="CQ212" s="209"/>
      <c r="CR212" s="209"/>
      <c r="CS212" s="209"/>
      <c r="CT212" s="209"/>
      <c r="CU212" s="209"/>
      <c r="CV212" s="209"/>
      <c r="CW212" s="209"/>
      <c r="CX212" s="209"/>
      <c r="CY212" s="209"/>
      <c r="CZ212" s="209"/>
      <c r="DA212" s="209"/>
      <c r="DB212" s="209"/>
      <c r="DC212" s="209"/>
      <c r="DD212" s="209"/>
      <c r="DE212" s="209"/>
      <c r="DF212" s="209"/>
      <c r="DG212" s="209"/>
      <c r="DH212" s="209"/>
      <c r="FB212" s="89"/>
      <c r="FC212" s="89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89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89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89"/>
      <c r="GQ212" s="89"/>
      <c r="GR212" s="89"/>
      <c r="GS212" s="89"/>
      <c r="GT212" s="89"/>
      <c r="GU212" s="89"/>
      <c r="GV212" s="89"/>
      <c r="GW212" s="84"/>
      <c r="GX212" s="84"/>
      <c r="GY212" s="84"/>
      <c r="GZ212" s="84"/>
      <c r="HA212" s="84"/>
      <c r="HB212" s="84"/>
      <c r="HC212" s="84"/>
      <c r="HD212" s="84"/>
      <c r="HE212" s="84"/>
      <c r="HF212" s="84"/>
      <c r="HG212" s="84"/>
      <c r="HH212" s="84"/>
      <c r="HI212" s="84"/>
      <c r="HJ212" s="84"/>
      <c r="HK212" s="84"/>
      <c r="HL212" s="84"/>
      <c r="HM212" s="84"/>
      <c r="HN212" s="84"/>
      <c r="HO212" s="84"/>
      <c r="HP212" s="84"/>
      <c r="HQ212" s="84"/>
      <c r="HR212" s="84"/>
      <c r="HS212" s="84"/>
      <c r="HT212" s="84"/>
      <c r="HU212" s="84"/>
      <c r="HV212" s="84"/>
      <c r="HW212" s="84"/>
      <c r="HX212" s="84"/>
      <c r="HY212" s="84"/>
      <c r="HZ212" s="84"/>
      <c r="IA212" s="84"/>
      <c r="IB212" s="84"/>
      <c r="IC212" s="84"/>
      <c r="ID212" s="84"/>
      <c r="IE212" s="84"/>
      <c r="IF212" s="84"/>
      <c r="IG212" s="89"/>
      <c r="IH212" s="89"/>
      <c r="II212" s="89"/>
      <c r="IJ212" s="89"/>
    </row>
    <row r="213" spans="3:244" x14ac:dyDescent="0.25"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131"/>
      <c r="U213" s="131"/>
      <c r="V213" s="74"/>
      <c r="W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209"/>
      <c r="CB213" s="209"/>
      <c r="CC213" s="209"/>
      <c r="CD213" s="209"/>
      <c r="CE213" s="209"/>
      <c r="CF213" s="209"/>
      <c r="CG213" s="209"/>
      <c r="CH213" s="209"/>
      <c r="CI213" s="209"/>
      <c r="CJ213" s="209"/>
      <c r="CK213" s="209"/>
      <c r="CL213" s="209"/>
      <c r="CM213" s="209"/>
      <c r="CN213" s="209"/>
      <c r="CO213" s="209"/>
      <c r="CP213" s="209"/>
      <c r="CQ213" s="209"/>
      <c r="CR213" s="209"/>
      <c r="CS213" s="209"/>
      <c r="CT213" s="209"/>
      <c r="CU213" s="209"/>
      <c r="CV213" s="209"/>
      <c r="CW213" s="209"/>
      <c r="CX213" s="209"/>
      <c r="CY213" s="209"/>
      <c r="CZ213" s="209"/>
      <c r="DA213" s="209"/>
      <c r="DB213" s="209"/>
      <c r="DC213" s="209"/>
      <c r="DD213" s="209"/>
      <c r="DE213" s="209"/>
      <c r="DF213" s="209"/>
      <c r="DG213" s="209"/>
      <c r="DH213" s="209"/>
      <c r="FB213" s="89"/>
      <c r="FC213" s="89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89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89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89"/>
      <c r="GQ213" s="89"/>
      <c r="GR213" s="89"/>
      <c r="GS213" s="89"/>
      <c r="GT213" s="89"/>
      <c r="GU213" s="89"/>
      <c r="GV213" s="89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9"/>
      <c r="IH213" s="89"/>
      <c r="II213" s="89"/>
      <c r="IJ213" s="89"/>
    </row>
    <row r="214" spans="3:244" x14ac:dyDescent="0.25"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131"/>
      <c r="U214" s="131"/>
      <c r="V214" s="74"/>
      <c r="W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209"/>
      <c r="CB214" s="209"/>
      <c r="CC214" s="209"/>
      <c r="CD214" s="209"/>
      <c r="CE214" s="209"/>
      <c r="CF214" s="209"/>
      <c r="CG214" s="209"/>
      <c r="CH214" s="209"/>
      <c r="CI214" s="209"/>
      <c r="CJ214" s="209"/>
      <c r="CK214" s="209"/>
      <c r="CL214" s="209"/>
      <c r="CM214" s="209"/>
      <c r="CN214" s="209"/>
      <c r="CO214" s="209"/>
      <c r="CP214" s="209"/>
      <c r="CQ214" s="209"/>
      <c r="CR214" s="209"/>
      <c r="CS214" s="209"/>
      <c r="CT214" s="209"/>
      <c r="CU214" s="209"/>
      <c r="CV214" s="209"/>
      <c r="CW214" s="209"/>
      <c r="CX214" s="209"/>
      <c r="CY214" s="209"/>
      <c r="CZ214" s="209"/>
      <c r="DA214" s="209"/>
      <c r="DB214" s="209"/>
      <c r="DC214" s="209"/>
      <c r="DD214" s="209"/>
      <c r="DE214" s="209"/>
      <c r="DF214" s="209"/>
      <c r="DG214" s="209"/>
      <c r="DH214" s="209"/>
      <c r="FB214" s="89"/>
      <c r="FC214" s="89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89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89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89"/>
      <c r="GQ214" s="89"/>
      <c r="GR214" s="89"/>
      <c r="GS214" s="89"/>
      <c r="GT214" s="89"/>
      <c r="GU214" s="89"/>
      <c r="GV214" s="89"/>
      <c r="GW214" s="84"/>
      <c r="GX214" s="84"/>
      <c r="GY214" s="84"/>
      <c r="GZ214" s="84"/>
      <c r="HA214" s="84"/>
      <c r="HB214" s="84"/>
      <c r="HC214" s="84"/>
      <c r="HD214" s="84"/>
      <c r="HE214" s="84"/>
      <c r="HF214" s="84"/>
      <c r="HG214" s="84"/>
      <c r="HH214" s="84"/>
      <c r="HI214" s="84"/>
      <c r="HJ214" s="84"/>
      <c r="HK214" s="84"/>
      <c r="HL214" s="84"/>
      <c r="HM214" s="84"/>
      <c r="HN214" s="84"/>
      <c r="HO214" s="84"/>
      <c r="HP214" s="84"/>
      <c r="HQ214" s="84"/>
      <c r="HR214" s="84"/>
      <c r="HS214" s="84"/>
      <c r="HT214" s="84"/>
      <c r="HU214" s="84"/>
      <c r="HV214" s="84"/>
      <c r="HW214" s="84"/>
      <c r="HX214" s="84"/>
      <c r="HY214" s="84"/>
      <c r="HZ214" s="84"/>
      <c r="IA214" s="84"/>
      <c r="IB214" s="84"/>
      <c r="IC214" s="84"/>
      <c r="ID214" s="84"/>
      <c r="IE214" s="84"/>
      <c r="IF214" s="84"/>
      <c r="IG214" s="89"/>
      <c r="IH214" s="89"/>
      <c r="II214" s="89"/>
      <c r="IJ214" s="89"/>
    </row>
    <row r="215" spans="3:244" x14ac:dyDescent="0.25"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131"/>
      <c r="U215" s="131"/>
      <c r="V215" s="74"/>
      <c r="W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209"/>
      <c r="CB215" s="209"/>
      <c r="CC215" s="209"/>
      <c r="CD215" s="209"/>
      <c r="CE215" s="209"/>
      <c r="CF215" s="209"/>
      <c r="CG215" s="209"/>
      <c r="CH215" s="209"/>
      <c r="CI215" s="209"/>
      <c r="CJ215" s="209"/>
      <c r="CK215" s="209"/>
      <c r="CL215" s="209"/>
      <c r="CM215" s="209"/>
      <c r="CN215" s="209"/>
      <c r="CO215" s="209"/>
      <c r="CP215" s="209"/>
      <c r="CQ215" s="209"/>
      <c r="CR215" s="209"/>
      <c r="CS215" s="209"/>
      <c r="CT215" s="209"/>
      <c r="CU215" s="209"/>
      <c r="CV215" s="209"/>
      <c r="CW215" s="209"/>
      <c r="CX215" s="209"/>
      <c r="CY215" s="209"/>
      <c r="CZ215" s="209"/>
      <c r="DA215" s="209"/>
      <c r="DB215" s="209"/>
      <c r="DC215" s="209"/>
      <c r="DD215" s="209"/>
      <c r="DE215" s="209"/>
      <c r="DF215" s="209"/>
      <c r="DG215" s="209"/>
      <c r="DH215" s="209"/>
      <c r="FB215" s="89"/>
      <c r="FC215" s="89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89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89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89"/>
      <c r="GQ215" s="89"/>
      <c r="GR215" s="89"/>
      <c r="GS215" s="89"/>
      <c r="GT215" s="89"/>
      <c r="GU215" s="89"/>
      <c r="GV215" s="89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9"/>
      <c r="IH215" s="89"/>
      <c r="II215" s="89"/>
      <c r="IJ215" s="89"/>
    </row>
    <row r="216" spans="3:244" x14ac:dyDescent="0.25"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131"/>
      <c r="U216" s="131"/>
      <c r="V216" s="74"/>
      <c r="W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209"/>
      <c r="CB216" s="209"/>
      <c r="CC216" s="209"/>
      <c r="CD216" s="209"/>
      <c r="CE216" s="209"/>
      <c r="CF216" s="209"/>
      <c r="CG216" s="209"/>
      <c r="CH216" s="209"/>
      <c r="CI216" s="209"/>
      <c r="CJ216" s="209"/>
      <c r="CK216" s="209"/>
      <c r="CL216" s="209"/>
      <c r="CM216" s="209"/>
      <c r="CN216" s="209"/>
      <c r="CO216" s="209"/>
      <c r="CP216" s="209"/>
      <c r="CQ216" s="209"/>
      <c r="CR216" s="209"/>
      <c r="CS216" s="209"/>
      <c r="CT216" s="209"/>
      <c r="CU216" s="209"/>
      <c r="CV216" s="209"/>
      <c r="CW216" s="209"/>
      <c r="CX216" s="209"/>
      <c r="CY216" s="209"/>
      <c r="CZ216" s="209"/>
      <c r="DA216" s="209"/>
      <c r="DB216" s="209"/>
      <c r="DC216" s="209"/>
      <c r="DD216" s="209"/>
      <c r="DE216" s="209"/>
      <c r="DF216" s="209"/>
      <c r="DG216" s="209"/>
      <c r="DH216" s="209"/>
      <c r="FB216" s="89"/>
      <c r="FC216" s="89"/>
      <c r="FD216" s="89"/>
      <c r="FE216" s="89"/>
      <c r="FF216" s="89"/>
      <c r="FG216" s="89"/>
      <c r="FH216" s="89"/>
      <c r="FI216" s="89"/>
      <c r="FJ216" s="89"/>
      <c r="FK216" s="89"/>
      <c r="FL216" s="89"/>
      <c r="FM216" s="89"/>
      <c r="FN216" s="89"/>
      <c r="FO216" s="89"/>
      <c r="FP216" s="89"/>
      <c r="FQ216" s="89"/>
      <c r="FR216" s="89"/>
      <c r="FS216" s="89"/>
      <c r="FT216" s="89"/>
      <c r="FU216" s="89"/>
      <c r="FV216" s="89"/>
      <c r="FW216" s="89"/>
      <c r="FX216" s="89"/>
      <c r="FY216" s="89"/>
      <c r="FZ216" s="89"/>
      <c r="GA216" s="89"/>
      <c r="GB216" s="89"/>
      <c r="GC216" s="89"/>
      <c r="GD216" s="89"/>
      <c r="GE216" s="89"/>
      <c r="GF216" s="89"/>
      <c r="GG216" s="89"/>
      <c r="GH216" s="89"/>
      <c r="GI216" s="89"/>
      <c r="GJ216" s="89"/>
      <c r="GK216" s="89"/>
      <c r="GL216" s="89"/>
      <c r="GM216" s="89"/>
      <c r="GN216" s="89"/>
      <c r="GO216" s="89"/>
      <c r="GP216" s="89"/>
      <c r="GQ216" s="89"/>
      <c r="GR216" s="89"/>
      <c r="GS216" s="89"/>
      <c r="GT216" s="89"/>
      <c r="GU216" s="89"/>
      <c r="GV216" s="89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9"/>
      <c r="IH216" s="89"/>
      <c r="II216" s="89"/>
      <c r="IJ216" s="89"/>
    </row>
    <row r="217" spans="3:244" x14ac:dyDescent="0.25"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131"/>
      <c r="U217" s="131"/>
      <c r="V217" s="74"/>
      <c r="W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209"/>
      <c r="CB217" s="209"/>
      <c r="CC217" s="209"/>
      <c r="CD217" s="209"/>
      <c r="CE217" s="209"/>
      <c r="CF217" s="209"/>
      <c r="CG217" s="209"/>
      <c r="CH217" s="209"/>
      <c r="CI217" s="209"/>
      <c r="CJ217" s="209"/>
      <c r="CK217" s="209"/>
      <c r="CL217" s="209"/>
      <c r="CM217" s="209"/>
      <c r="CN217" s="209"/>
      <c r="CO217" s="209"/>
      <c r="CP217" s="209"/>
      <c r="CQ217" s="209"/>
      <c r="CR217" s="209"/>
      <c r="CS217" s="209"/>
      <c r="CT217" s="209"/>
      <c r="CU217" s="209"/>
      <c r="CV217" s="209"/>
      <c r="CW217" s="209"/>
      <c r="CX217" s="209"/>
      <c r="CY217" s="209"/>
      <c r="CZ217" s="209"/>
      <c r="DA217" s="209"/>
      <c r="DB217" s="209"/>
      <c r="DC217" s="209"/>
      <c r="DD217" s="209"/>
      <c r="DE217" s="209"/>
      <c r="DF217" s="209"/>
      <c r="DG217" s="209"/>
      <c r="DH217" s="209"/>
      <c r="FB217" s="89"/>
      <c r="FC217" s="89"/>
      <c r="FD217" s="89"/>
      <c r="FE217" s="89"/>
      <c r="FF217" s="89"/>
      <c r="FG217" s="89"/>
      <c r="FH217" s="89"/>
      <c r="FI217" s="89"/>
      <c r="FJ217" s="89"/>
      <c r="FK217" s="89"/>
      <c r="FL217" s="89"/>
      <c r="FM217" s="89"/>
      <c r="FN217" s="89"/>
      <c r="FO217" s="89"/>
      <c r="FP217" s="89"/>
      <c r="FQ217" s="89"/>
      <c r="FR217" s="89"/>
      <c r="FS217" s="89"/>
      <c r="FT217" s="89"/>
      <c r="FU217" s="89"/>
      <c r="FV217" s="89"/>
      <c r="FW217" s="89"/>
      <c r="FX217" s="89"/>
      <c r="FY217" s="89"/>
      <c r="FZ217" s="89"/>
      <c r="GA217" s="89"/>
      <c r="GB217" s="89"/>
      <c r="GC217" s="89"/>
      <c r="GD217" s="89"/>
      <c r="GE217" s="89"/>
      <c r="GF217" s="89"/>
      <c r="GG217" s="89"/>
      <c r="GH217" s="89"/>
      <c r="GI217" s="89"/>
      <c r="GJ217" s="89"/>
      <c r="GK217" s="89"/>
      <c r="GL217" s="89"/>
      <c r="GM217" s="89"/>
      <c r="GN217" s="89"/>
      <c r="GO217" s="89"/>
      <c r="GP217" s="89"/>
      <c r="GQ217" s="89"/>
      <c r="GR217" s="89"/>
      <c r="GS217" s="89"/>
      <c r="GT217" s="89"/>
      <c r="GU217" s="89"/>
      <c r="GV217" s="89"/>
      <c r="GW217" s="84"/>
      <c r="GX217" s="84"/>
      <c r="GY217" s="84"/>
      <c r="GZ217" s="84"/>
      <c r="HA217" s="84"/>
      <c r="HB217" s="84"/>
      <c r="HC217" s="84"/>
      <c r="HD217" s="84"/>
      <c r="HE217" s="84"/>
      <c r="HF217" s="84"/>
      <c r="HG217" s="84"/>
      <c r="HH217" s="84"/>
      <c r="HI217" s="84"/>
      <c r="HJ217" s="84"/>
      <c r="HK217" s="84"/>
      <c r="HL217" s="84"/>
      <c r="HM217" s="84"/>
      <c r="HN217" s="84"/>
      <c r="HO217" s="84"/>
      <c r="HP217" s="84"/>
      <c r="HQ217" s="84"/>
      <c r="HR217" s="84"/>
      <c r="HS217" s="84"/>
      <c r="HT217" s="84"/>
      <c r="HU217" s="84"/>
      <c r="HV217" s="84"/>
      <c r="HW217" s="84"/>
      <c r="HX217" s="84"/>
      <c r="HY217" s="84"/>
      <c r="HZ217" s="84"/>
      <c r="IA217" s="84"/>
      <c r="IB217" s="84"/>
      <c r="IC217" s="84"/>
      <c r="ID217" s="84"/>
      <c r="IE217" s="84"/>
      <c r="IF217" s="84"/>
      <c r="IG217" s="89"/>
      <c r="IH217" s="89"/>
      <c r="II217" s="89"/>
      <c r="IJ217" s="89"/>
    </row>
    <row r="218" spans="3:244" x14ac:dyDescent="0.25"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131"/>
      <c r="U218" s="131"/>
      <c r="V218" s="74"/>
      <c r="W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209"/>
      <c r="CB218" s="209"/>
      <c r="CC218" s="209"/>
      <c r="CD218" s="209"/>
      <c r="CE218" s="209"/>
      <c r="CF218" s="209"/>
      <c r="CG218" s="209"/>
      <c r="CH218" s="209"/>
      <c r="CI218" s="209"/>
      <c r="CJ218" s="209"/>
      <c r="CK218" s="209"/>
      <c r="CL218" s="209"/>
      <c r="CM218" s="209"/>
      <c r="CN218" s="209"/>
      <c r="CO218" s="209"/>
      <c r="CP218" s="209"/>
      <c r="CQ218" s="209"/>
      <c r="CR218" s="209"/>
      <c r="CS218" s="209"/>
      <c r="CT218" s="209"/>
      <c r="CU218" s="209"/>
      <c r="CV218" s="209"/>
      <c r="CW218" s="209"/>
      <c r="CX218" s="209"/>
      <c r="CY218" s="209"/>
      <c r="CZ218" s="209"/>
      <c r="DA218" s="209"/>
      <c r="DB218" s="209"/>
      <c r="DC218" s="209"/>
      <c r="DD218" s="209"/>
      <c r="DE218" s="209"/>
      <c r="DF218" s="209"/>
      <c r="DG218" s="209"/>
      <c r="DH218" s="209"/>
      <c r="FB218" s="89"/>
      <c r="FC218" s="89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89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89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89"/>
      <c r="GQ218" s="89"/>
      <c r="GR218" s="89"/>
      <c r="GS218" s="89"/>
      <c r="GT218" s="89"/>
      <c r="GU218" s="89"/>
      <c r="GV218" s="89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9"/>
      <c r="IH218" s="89"/>
      <c r="II218" s="89"/>
      <c r="IJ218" s="89"/>
    </row>
    <row r="219" spans="3:244" x14ac:dyDescent="0.25"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131"/>
      <c r="U219" s="131"/>
      <c r="V219" s="74"/>
      <c r="W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209"/>
      <c r="CB219" s="209"/>
      <c r="CC219" s="209"/>
      <c r="CD219" s="209"/>
      <c r="CE219" s="209"/>
      <c r="CF219" s="209"/>
      <c r="CG219" s="209"/>
      <c r="CH219" s="209"/>
      <c r="CI219" s="209"/>
      <c r="CJ219" s="209"/>
      <c r="CK219" s="209"/>
      <c r="CL219" s="209"/>
      <c r="CM219" s="209"/>
      <c r="CN219" s="209"/>
      <c r="CO219" s="209"/>
      <c r="CP219" s="209"/>
      <c r="CQ219" s="209"/>
      <c r="CR219" s="209"/>
      <c r="CS219" s="209"/>
      <c r="CT219" s="209"/>
      <c r="CU219" s="209"/>
      <c r="CV219" s="209"/>
      <c r="CW219" s="209"/>
      <c r="CX219" s="209"/>
      <c r="CY219" s="209"/>
      <c r="CZ219" s="209"/>
      <c r="DA219" s="209"/>
      <c r="DB219" s="209"/>
      <c r="DC219" s="209"/>
      <c r="DD219" s="209"/>
      <c r="DE219" s="209"/>
      <c r="DF219" s="209"/>
      <c r="DG219" s="209"/>
      <c r="DH219" s="209"/>
      <c r="FB219" s="89"/>
      <c r="FC219" s="89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89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89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89"/>
      <c r="GQ219" s="89"/>
      <c r="GR219" s="89"/>
      <c r="GS219" s="89"/>
      <c r="GT219" s="89"/>
      <c r="GU219" s="89"/>
      <c r="GV219" s="89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9"/>
      <c r="IH219" s="89"/>
      <c r="II219" s="89"/>
      <c r="IJ219" s="89"/>
    </row>
    <row r="220" spans="3:244" x14ac:dyDescent="0.25"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131"/>
      <c r="U220" s="131"/>
      <c r="V220" s="74"/>
      <c r="W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209"/>
      <c r="CB220" s="209"/>
      <c r="CC220" s="209"/>
      <c r="CD220" s="209"/>
      <c r="CE220" s="209"/>
      <c r="CF220" s="209"/>
      <c r="CG220" s="209"/>
      <c r="CH220" s="209"/>
      <c r="CI220" s="209"/>
      <c r="CJ220" s="209"/>
      <c r="CK220" s="209"/>
      <c r="CL220" s="209"/>
      <c r="CM220" s="209"/>
      <c r="CN220" s="209"/>
      <c r="CO220" s="209"/>
      <c r="CP220" s="209"/>
      <c r="CQ220" s="209"/>
      <c r="CR220" s="209"/>
      <c r="CS220" s="209"/>
      <c r="CT220" s="209"/>
      <c r="CU220" s="209"/>
      <c r="CV220" s="209"/>
      <c r="CW220" s="209"/>
      <c r="CX220" s="209"/>
      <c r="CY220" s="209"/>
      <c r="CZ220" s="209"/>
      <c r="DA220" s="209"/>
      <c r="DB220" s="209"/>
      <c r="DC220" s="209"/>
      <c r="DD220" s="209"/>
      <c r="DE220" s="209"/>
      <c r="DF220" s="209"/>
      <c r="DG220" s="209"/>
      <c r="DH220" s="209"/>
      <c r="FB220" s="89"/>
      <c r="FC220" s="89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89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89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89"/>
      <c r="GQ220" s="89"/>
      <c r="GR220" s="89"/>
      <c r="GS220" s="89"/>
      <c r="GT220" s="89"/>
      <c r="GU220" s="89"/>
      <c r="GV220" s="89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9"/>
      <c r="IH220" s="89"/>
      <c r="II220" s="89"/>
      <c r="IJ220" s="89"/>
    </row>
    <row r="221" spans="3:244" x14ac:dyDescent="0.25"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131"/>
      <c r="U221" s="131"/>
      <c r="V221" s="74"/>
      <c r="W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209"/>
      <c r="CB221" s="209"/>
      <c r="CC221" s="209"/>
      <c r="CD221" s="209"/>
      <c r="CE221" s="209"/>
      <c r="CF221" s="209"/>
      <c r="CG221" s="209"/>
      <c r="CH221" s="209"/>
      <c r="CI221" s="209"/>
      <c r="CJ221" s="209"/>
      <c r="CK221" s="209"/>
      <c r="CL221" s="209"/>
      <c r="CM221" s="209"/>
      <c r="CN221" s="209"/>
      <c r="CO221" s="209"/>
      <c r="CP221" s="209"/>
      <c r="CQ221" s="209"/>
      <c r="CR221" s="209"/>
      <c r="CS221" s="209"/>
      <c r="CT221" s="209"/>
      <c r="CU221" s="209"/>
      <c r="CV221" s="209"/>
      <c r="CW221" s="209"/>
      <c r="CX221" s="209"/>
      <c r="CY221" s="209"/>
      <c r="CZ221" s="209"/>
      <c r="DA221" s="209"/>
      <c r="DB221" s="209"/>
      <c r="DC221" s="209"/>
      <c r="DD221" s="209"/>
      <c r="DE221" s="209"/>
      <c r="DF221" s="209"/>
      <c r="DG221" s="209"/>
      <c r="DH221" s="209"/>
      <c r="FB221" s="89"/>
      <c r="FC221" s="89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89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89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89"/>
      <c r="GQ221" s="89"/>
      <c r="GR221" s="89"/>
      <c r="GS221" s="89"/>
      <c r="GT221" s="89"/>
      <c r="GU221" s="89"/>
      <c r="GV221" s="89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9"/>
      <c r="IH221" s="89"/>
      <c r="II221" s="89"/>
      <c r="IJ221" s="89"/>
    </row>
    <row r="222" spans="3:244" x14ac:dyDescent="0.25"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131"/>
      <c r="U222" s="131"/>
      <c r="V222" s="74"/>
      <c r="W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209"/>
      <c r="CB222" s="209"/>
      <c r="CC222" s="209"/>
      <c r="CD222" s="209"/>
      <c r="CE222" s="209"/>
      <c r="CF222" s="209"/>
      <c r="CG222" s="209"/>
      <c r="CH222" s="209"/>
      <c r="CI222" s="209"/>
      <c r="CJ222" s="209"/>
      <c r="CK222" s="209"/>
      <c r="CL222" s="209"/>
      <c r="CM222" s="209"/>
      <c r="CN222" s="209"/>
      <c r="CO222" s="209"/>
      <c r="CP222" s="209"/>
      <c r="CQ222" s="209"/>
      <c r="CR222" s="209"/>
      <c r="CS222" s="209"/>
      <c r="CT222" s="209"/>
      <c r="CU222" s="209"/>
      <c r="CV222" s="209"/>
      <c r="CW222" s="209"/>
      <c r="CX222" s="209"/>
      <c r="CY222" s="209"/>
      <c r="CZ222" s="209"/>
      <c r="DA222" s="209"/>
      <c r="DB222" s="209"/>
      <c r="DC222" s="209"/>
      <c r="DD222" s="209"/>
      <c r="DE222" s="209"/>
      <c r="DF222" s="209"/>
      <c r="DG222" s="209"/>
      <c r="DH222" s="209"/>
      <c r="FB222" s="89"/>
      <c r="FC222" s="89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89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89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89"/>
      <c r="GQ222" s="89"/>
      <c r="GR222" s="89"/>
      <c r="GS222" s="89"/>
      <c r="GT222" s="89"/>
      <c r="GU222" s="89"/>
      <c r="GV222" s="89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9"/>
      <c r="IH222" s="89"/>
      <c r="II222" s="89"/>
      <c r="IJ222" s="89"/>
    </row>
    <row r="223" spans="3:244" x14ac:dyDescent="0.25"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131"/>
      <c r="U223" s="131"/>
      <c r="V223" s="74"/>
      <c r="W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209"/>
      <c r="CB223" s="209"/>
      <c r="CC223" s="209"/>
      <c r="CD223" s="209"/>
      <c r="CE223" s="209"/>
      <c r="CF223" s="209"/>
      <c r="CG223" s="209"/>
      <c r="CH223" s="209"/>
      <c r="CI223" s="209"/>
      <c r="CJ223" s="209"/>
      <c r="CK223" s="209"/>
      <c r="CL223" s="209"/>
      <c r="CM223" s="209"/>
      <c r="CN223" s="209"/>
      <c r="CO223" s="209"/>
      <c r="CP223" s="209"/>
      <c r="CQ223" s="209"/>
      <c r="CR223" s="209"/>
      <c r="CS223" s="209"/>
      <c r="CT223" s="209"/>
      <c r="CU223" s="209"/>
      <c r="CV223" s="209"/>
      <c r="CW223" s="209"/>
      <c r="CX223" s="209"/>
      <c r="CY223" s="209"/>
      <c r="CZ223" s="209"/>
      <c r="DA223" s="209"/>
      <c r="DB223" s="209"/>
      <c r="DC223" s="209"/>
      <c r="DD223" s="209"/>
      <c r="DE223" s="209"/>
      <c r="DF223" s="209"/>
      <c r="DG223" s="209"/>
      <c r="DH223" s="209"/>
      <c r="FB223" s="89"/>
      <c r="FC223" s="89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89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89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89"/>
      <c r="GQ223" s="89"/>
      <c r="GR223" s="89"/>
      <c r="GS223" s="89"/>
      <c r="GT223" s="89"/>
      <c r="GU223" s="89"/>
      <c r="GV223" s="89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9"/>
      <c r="IH223" s="89"/>
      <c r="II223" s="89"/>
      <c r="IJ223" s="89"/>
    </row>
    <row r="224" spans="3:244" x14ac:dyDescent="0.25"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131"/>
      <c r="U224" s="131"/>
      <c r="V224" s="74"/>
      <c r="W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209"/>
      <c r="CB224" s="209"/>
      <c r="CC224" s="209"/>
      <c r="CD224" s="209"/>
      <c r="CE224" s="209"/>
      <c r="CF224" s="209"/>
      <c r="CG224" s="209"/>
      <c r="CH224" s="209"/>
      <c r="CI224" s="209"/>
      <c r="CJ224" s="209"/>
      <c r="CK224" s="209"/>
      <c r="CL224" s="209"/>
      <c r="CM224" s="209"/>
      <c r="CN224" s="209"/>
      <c r="CO224" s="209"/>
      <c r="CP224" s="209"/>
      <c r="CQ224" s="209"/>
      <c r="CR224" s="209"/>
      <c r="CS224" s="209"/>
      <c r="CT224" s="209"/>
      <c r="CU224" s="209"/>
      <c r="CV224" s="209"/>
      <c r="CW224" s="209"/>
      <c r="CX224" s="209"/>
      <c r="CY224" s="209"/>
      <c r="CZ224" s="209"/>
      <c r="DA224" s="209"/>
      <c r="DB224" s="209"/>
      <c r="DC224" s="209"/>
      <c r="DD224" s="209"/>
      <c r="DE224" s="209"/>
      <c r="DF224" s="209"/>
      <c r="DG224" s="209"/>
      <c r="DH224" s="209"/>
      <c r="FB224" s="89"/>
      <c r="FC224" s="89"/>
      <c r="FD224" s="89"/>
      <c r="FE224" s="89"/>
      <c r="FF224" s="89"/>
      <c r="FG224" s="89"/>
      <c r="FH224" s="89"/>
      <c r="FI224" s="89"/>
      <c r="FJ224" s="89"/>
      <c r="FK224" s="89"/>
      <c r="FL224" s="89"/>
      <c r="FM224" s="89"/>
      <c r="FN224" s="89"/>
      <c r="FO224" s="89"/>
      <c r="FP224" s="89"/>
      <c r="FQ224" s="89"/>
      <c r="FR224" s="89"/>
      <c r="FS224" s="89"/>
      <c r="FT224" s="89"/>
      <c r="FU224" s="89"/>
      <c r="FV224" s="89"/>
      <c r="FW224" s="89"/>
      <c r="FX224" s="89"/>
      <c r="FY224" s="89"/>
      <c r="FZ224" s="89"/>
      <c r="GA224" s="89"/>
      <c r="GB224" s="89"/>
      <c r="GC224" s="89"/>
      <c r="GD224" s="89"/>
      <c r="GE224" s="89"/>
      <c r="GF224" s="89"/>
      <c r="GG224" s="89"/>
      <c r="GH224" s="89"/>
      <c r="GI224" s="89"/>
      <c r="GJ224" s="89"/>
      <c r="GK224" s="89"/>
      <c r="GL224" s="89"/>
      <c r="GM224" s="89"/>
      <c r="GN224" s="89"/>
      <c r="GO224" s="89"/>
      <c r="GP224" s="89"/>
      <c r="GQ224" s="89"/>
      <c r="GR224" s="89"/>
      <c r="GS224" s="89"/>
      <c r="GT224" s="89"/>
      <c r="GU224" s="89"/>
      <c r="GV224" s="89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9"/>
      <c r="IH224" s="89"/>
      <c r="II224" s="89"/>
      <c r="IJ224" s="89"/>
    </row>
    <row r="225" spans="3:244" x14ac:dyDescent="0.25"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131"/>
      <c r="U225" s="131"/>
      <c r="V225" s="74"/>
      <c r="W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209"/>
      <c r="CB225" s="209"/>
      <c r="CC225" s="209"/>
      <c r="CD225" s="209"/>
      <c r="CE225" s="209"/>
      <c r="CF225" s="209"/>
      <c r="CG225" s="209"/>
      <c r="CH225" s="209"/>
      <c r="CI225" s="209"/>
      <c r="CJ225" s="209"/>
      <c r="CK225" s="209"/>
      <c r="CL225" s="209"/>
      <c r="CM225" s="209"/>
      <c r="CN225" s="209"/>
      <c r="CO225" s="209"/>
      <c r="CP225" s="209"/>
      <c r="CQ225" s="209"/>
      <c r="CR225" s="209"/>
      <c r="CS225" s="209"/>
      <c r="CT225" s="209"/>
      <c r="CU225" s="209"/>
      <c r="CV225" s="209"/>
      <c r="CW225" s="209"/>
      <c r="CX225" s="209"/>
      <c r="CY225" s="209"/>
      <c r="CZ225" s="209"/>
      <c r="DA225" s="209"/>
      <c r="DB225" s="209"/>
      <c r="DC225" s="209"/>
      <c r="DD225" s="209"/>
      <c r="DE225" s="209"/>
      <c r="DF225" s="209"/>
      <c r="DG225" s="209"/>
      <c r="DH225" s="209"/>
      <c r="FB225" s="89"/>
      <c r="FC225" s="89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89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89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89"/>
      <c r="GQ225" s="89"/>
      <c r="GR225" s="89"/>
      <c r="GS225" s="89"/>
      <c r="GT225" s="89"/>
      <c r="GU225" s="89"/>
      <c r="GV225" s="89"/>
      <c r="GW225" s="84"/>
      <c r="GX225" s="84"/>
      <c r="GY225" s="84"/>
      <c r="GZ225" s="84"/>
      <c r="HA225" s="84"/>
      <c r="HB225" s="84"/>
      <c r="HC225" s="84"/>
      <c r="HD225" s="84"/>
      <c r="HE225" s="84"/>
      <c r="HF225" s="84"/>
      <c r="HG225" s="84"/>
      <c r="HH225" s="84"/>
      <c r="HI225" s="84"/>
      <c r="HJ225" s="84"/>
      <c r="HK225" s="84"/>
      <c r="HL225" s="84"/>
      <c r="HM225" s="84"/>
      <c r="HN225" s="84"/>
      <c r="HO225" s="84"/>
      <c r="HP225" s="84"/>
      <c r="HQ225" s="84"/>
      <c r="HR225" s="84"/>
      <c r="HS225" s="84"/>
      <c r="HT225" s="84"/>
      <c r="HU225" s="84"/>
      <c r="HV225" s="84"/>
      <c r="HW225" s="84"/>
      <c r="HX225" s="84"/>
      <c r="HY225" s="84"/>
      <c r="HZ225" s="84"/>
      <c r="IA225" s="84"/>
      <c r="IB225" s="84"/>
      <c r="IC225" s="84"/>
      <c r="ID225" s="84"/>
      <c r="IE225" s="84"/>
      <c r="IF225" s="84"/>
      <c r="IG225" s="89"/>
      <c r="IH225" s="89"/>
      <c r="II225" s="89"/>
      <c r="IJ225" s="89"/>
    </row>
    <row r="226" spans="3:244" x14ac:dyDescent="0.25"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131"/>
      <c r="U226" s="131"/>
      <c r="V226" s="74"/>
      <c r="W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209"/>
      <c r="CB226" s="209"/>
      <c r="CC226" s="209"/>
      <c r="CD226" s="209"/>
      <c r="CE226" s="209"/>
      <c r="CF226" s="209"/>
      <c r="CG226" s="209"/>
      <c r="CH226" s="209"/>
      <c r="CI226" s="209"/>
      <c r="CJ226" s="209"/>
      <c r="CK226" s="209"/>
      <c r="CL226" s="209"/>
      <c r="CM226" s="209"/>
      <c r="CN226" s="209"/>
      <c r="CO226" s="209"/>
      <c r="CP226" s="209"/>
      <c r="CQ226" s="209"/>
      <c r="CR226" s="209"/>
      <c r="CS226" s="209"/>
      <c r="CT226" s="209"/>
      <c r="CU226" s="209"/>
      <c r="CV226" s="209"/>
      <c r="CW226" s="209"/>
      <c r="CX226" s="209"/>
      <c r="CY226" s="209"/>
      <c r="CZ226" s="209"/>
      <c r="DA226" s="209"/>
      <c r="DB226" s="209"/>
      <c r="DC226" s="209"/>
      <c r="DD226" s="209"/>
      <c r="DE226" s="209"/>
      <c r="DF226" s="209"/>
      <c r="DG226" s="209"/>
      <c r="DH226" s="209"/>
      <c r="FB226" s="89"/>
      <c r="FC226" s="89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89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89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89"/>
      <c r="GQ226" s="89"/>
      <c r="GR226" s="89"/>
      <c r="GS226" s="89"/>
      <c r="GT226" s="89"/>
      <c r="GU226" s="89"/>
      <c r="GV226" s="89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  <c r="HN226" s="84"/>
      <c r="HO226" s="84"/>
      <c r="HP226" s="84"/>
      <c r="HQ226" s="84"/>
      <c r="HR226" s="84"/>
      <c r="HS226" s="84"/>
      <c r="HT226" s="84"/>
      <c r="HU226" s="84"/>
      <c r="HV226" s="84"/>
      <c r="HW226" s="84"/>
      <c r="HX226" s="84"/>
      <c r="HY226" s="84"/>
      <c r="HZ226" s="84"/>
      <c r="IA226" s="84"/>
      <c r="IB226" s="84"/>
      <c r="IC226" s="84"/>
      <c r="ID226" s="84"/>
      <c r="IE226" s="84"/>
      <c r="IF226" s="84"/>
      <c r="IG226" s="89"/>
      <c r="IH226" s="89"/>
      <c r="II226" s="89"/>
      <c r="IJ226" s="89"/>
    </row>
    <row r="227" spans="3:244" x14ac:dyDescent="0.25"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131"/>
      <c r="U227" s="131"/>
      <c r="V227" s="74"/>
      <c r="W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209"/>
      <c r="CB227" s="209"/>
      <c r="CC227" s="209"/>
      <c r="CD227" s="209"/>
      <c r="CE227" s="209"/>
      <c r="CF227" s="209"/>
      <c r="CG227" s="209"/>
      <c r="CH227" s="209"/>
      <c r="CI227" s="209"/>
      <c r="CJ227" s="209"/>
      <c r="CK227" s="209"/>
      <c r="CL227" s="209"/>
      <c r="CM227" s="209"/>
      <c r="CN227" s="209"/>
      <c r="CO227" s="209"/>
      <c r="CP227" s="209"/>
      <c r="CQ227" s="209"/>
      <c r="CR227" s="209"/>
      <c r="CS227" s="209"/>
      <c r="CT227" s="209"/>
      <c r="CU227" s="209"/>
      <c r="CV227" s="209"/>
      <c r="CW227" s="209"/>
      <c r="CX227" s="209"/>
      <c r="CY227" s="209"/>
      <c r="CZ227" s="209"/>
      <c r="DA227" s="209"/>
      <c r="DB227" s="209"/>
      <c r="DC227" s="209"/>
      <c r="DD227" s="209"/>
      <c r="DE227" s="209"/>
      <c r="DF227" s="209"/>
      <c r="DG227" s="209"/>
      <c r="DH227" s="209"/>
      <c r="FB227" s="89"/>
      <c r="FC227" s="89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89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89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89"/>
      <c r="GQ227" s="89"/>
      <c r="GR227" s="89"/>
      <c r="GS227" s="89"/>
      <c r="GT227" s="89"/>
      <c r="GU227" s="89"/>
      <c r="GV227" s="89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  <c r="HN227" s="84"/>
      <c r="HO227" s="84"/>
      <c r="HP227" s="84"/>
      <c r="HQ227" s="84"/>
      <c r="HR227" s="84"/>
      <c r="HS227" s="84"/>
      <c r="HT227" s="84"/>
      <c r="HU227" s="84"/>
      <c r="HV227" s="84"/>
      <c r="HW227" s="84"/>
      <c r="HX227" s="84"/>
      <c r="HY227" s="84"/>
      <c r="HZ227" s="84"/>
      <c r="IA227" s="84"/>
      <c r="IB227" s="84"/>
      <c r="IC227" s="84"/>
      <c r="ID227" s="84"/>
      <c r="IE227" s="84"/>
      <c r="IF227" s="84"/>
      <c r="IG227" s="89"/>
      <c r="IH227" s="89"/>
      <c r="II227" s="89"/>
      <c r="IJ227" s="89"/>
    </row>
    <row r="228" spans="3:244" x14ac:dyDescent="0.25"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131"/>
      <c r="U228" s="131"/>
      <c r="V228" s="74"/>
      <c r="W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209"/>
      <c r="CB228" s="209"/>
      <c r="CC228" s="209"/>
      <c r="CD228" s="209"/>
      <c r="CE228" s="209"/>
      <c r="CF228" s="209"/>
      <c r="CG228" s="209"/>
      <c r="CH228" s="209"/>
      <c r="CI228" s="209"/>
      <c r="CJ228" s="209"/>
      <c r="CK228" s="209"/>
      <c r="CL228" s="209"/>
      <c r="CM228" s="209"/>
      <c r="CN228" s="209"/>
      <c r="CO228" s="209"/>
      <c r="CP228" s="209"/>
      <c r="CQ228" s="209"/>
      <c r="CR228" s="209"/>
      <c r="CS228" s="209"/>
      <c r="CT228" s="209"/>
      <c r="CU228" s="209"/>
      <c r="CV228" s="209"/>
      <c r="CW228" s="209"/>
      <c r="CX228" s="209"/>
      <c r="CY228" s="209"/>
      <c r="CZ228" s="209"/>
      <c r="DA228" s="209"/>
      <c r="DB228" s="209"/>
      <c r="DC228" s="209"/>
      <c r="DD228" s="209"/>
      <c r="DE228" s="209"/>
      <c r="DF228" s="209"/>
      <c r="DG228" s="209"/>
      <c r="DH228" s="209"/>
      <c r="FB228" s="89"/>
      <c r="FC228" s="89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89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89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89"/>
      <c r="GQ228" s="89"/>
      <c r="GR228" s="89"/>
      <c r="GS228" s="89"/>
      <c r="GT228" s="89"/>
      <c r="GU228" s="89"/>
      <c r="GV228" s="89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  <c r="HH228" s="84"/>
      <c r="HI228" s="84"/>
      <c r="HJ228" s="84"/>
      <c r="HK228" s="84"/>
      <c r="HL228" s="84"/>
      <c r="HM228" s="84"/>
      <c r="HN228" s="84"/>
      <c r="HO228" s="84"/>
      <c r="HP228" s="84"/>
      <c r="HQ228" s="84"/>
      <c r="HR228" s="84"/>
      <c r="HS228" s="84"/>
      <c r="HT228" s="84"/>
      <c r="HU228" s="84"/>
      <c r="HV228" s="84"/>
      <c r="HW228" s="84"/>
      <c r="HX228" s="84"/>
      <c r="HY228" s="84"/>
      <c r="HZ228" s="84"/>
      <c r="IA228" s="84"/>
      <c r="IB228" s="84"/>
      <c r="IC228" s="84"/>
      <c r="ID228" s="84"/>
      <c r="IE228" s="84"/>
      <c r="IF228" s="84"/>
      <c r="IG228" s="89"/>
      <c r="IH228" s="89"/>
      <c r="II228" s="89"/>
      <c r="IJ228" s="89"/>
    </row>
    <row r="229" spans="3:244" x14ac:dyDescent="0.25"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131"/>
      <c r="U229" s="131"/>
      <c r="V229" s="74"/>
      <c r="W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209"/>
      <c r="CB229" s="209"/>
      <c r="CC229" s="209"/>
      <c r="CD229" s="209"/>
      <c r="CE229" s="209"/>
      <c r="CF229" s="209"/>
      <c r="CG229" s="209"/>
      <c r="CH229" s="209"/>
      <c r="CI229" s="209"/>
      <c r="CJ229" s="209"/>
      <c r="CK229" s="209"/>
      <c r="CL229" s="209"/>
      <c r="CM229" s="209"/>
      <c r="CN229" s="209"/>
      <c r="CO229" s="209"/>
      <c r="CP229" s="209"/>
      <c r="CQ229" s="209"/>
      <c r="CR229" s="209"/>
      <c r="CS229" s="209"/>
      <c r="CT229" s="209"/>
      <c r="CU229" s="209"/>
      <c r="CV229" s="209"/>
      <c r="CW229" s="209"/>
      <c r="CX229" s="209"/>
      <c r="CY229" s="209"/>
      <c r="CZ229" s="209"/>
      <c r="DA229" s="209"/>
      <c r="DB229" s="209"/>
      <c r="DC229" s="209"/>
      <c r="DD229" s="209"/>
      <c r="DE229" s="209"/>
      <c r="DF229" s="209"/>
      <c r="DG229" s="209"/>
      <c r="DH229" s="209"/>
      <c r="FB229" s="89"/>
      <c r="FC229" s="89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89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89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89"/>
      <c r="GQ229" s="89"/>
      <c r="GR229" s="89"/>
      <c r="GS229" s="89"/>
      <c r="GT229" s="89"/>
      <c r="GU229" s="89"/>
      <c r="GV229" s="89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  <c r="HN229" s="84"/>
      <c r="HO229" s="84"/>
      <c r="HP229" s="84"/>
      <c r="HQ229" s="84"/>
      <c r="HR229" s="84"/>
      <c r="HS229" s="84"/>
      <c r="HT229" s="84"/>
      <c r="HU229" s="84"/>
      <c r="HV229" s="84"/>
      <c r="HW229" s="84"/>
      <c r="HX229" s="84"/>
      <c r="HY229" s="84"/>
      <c r="HZ229" s="84"/>
      <c r="IA229" s="84"/>
      <c r="IB229" s="84"/>
      <c r="IC229" s="84"/>
      <c r="ID229" s="84"/>
      <c r="IE229" s="84"/>
      <c r="IF229" s="84"/>
      <c r="IG229" s="89"/>
      <c r="IH229" s="89"/>
      <c r="II229" s="89"/>
      <c r="IJ229" s="89"/>
    </row>
    <row r="230" spans="3:244" x14ac:dyDescent="0.25"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131"/>
      <c r="U230" s="131"/>
      <c r="V230" s="74"/>
      <c r="W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209"/>
      <c r="CB230" s="209"/>
      <c r="CC230" s="209"/>
      <c r="CD230" s="209"/>
      <c r="CE230" s="209"/>
      <c r="CF230" s="209"/>
      <c r="CG230" s="209"/>
      <c r="CH230" s="209"/>
      <c r="CI230" s="209"/>
      <c r="CJ230" s="209"/>
      <c r="CK230" s="209"/>
      <c r="CL230" s="209"/>
      <c r="CM230" s="209"/>
      <c r="CN230" s="209"/>
      <c r="CO230" s="209"/>
      <c r="CP230" s="209"/>
      <c r="CQ230" s="209"/>
      <c r="CR230" s="209"/>
      <c r="CS230" s="209"/>
      <c r="CT230" s="209"/>
      <c r="CU230" s="209"/>
      <c r="CV230" s="209"/>
      <c r="CW230" s="209"/>
      <c r="CX230" s="209"/>
      <c r="CY230" s="209"/>
      <c r="CZ230" s="209"/>
      <c r="DA230" s="209"/>
      <c r="DB230" s="209"/>
      <c r="DC230" s="209"/>
      <c r="DD230" s="209"/>
      <c r="DE230" s="209"/>
      <c r="DF230" s="209"/>
      <c r="DG230" s="209"/>
      <c r="DH230" s="209"/>
      <c r="FB230" s="89"/>
      <c r="FC230" s="89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89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89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89"/>
      <c r="GQ230" s="89"/>
      <c r="GR230" s="89"/>
      <c r="GS230" s="89"/>
      <c r="GT230" s="89"/>
      <c r="GU230" s="89"/>
      <c r="GV230" s="89"/>
      <c r="GW230" s="84"/>
      <c r="GX230" s="84"/>
      <c r="GY230" s="84"/>
      <c r="GZ230" s="84"/>
      <c r="HA230" s="84"/>
      <c r="HB230" s="84"/>
      <c r="HC230" s="84"/>
      <c r="HD230" s="84"/>
      <c r="HE230" s="84"/>
      <c r="HF230" s="84"/>
      <c r="HG230" s="84"/>
      <c r="HH230" s="84"/>
      <c r="HI230" s="84"/>
      <c r="HJ230" s="84"/>
      <c r="HK230" s="84"/>
      <c r="HL230" s="84"/>
      <c r="HM230" s="84"/>
      <c r="HN230" s="84"/>
      <c r="HO230" s="84"/>
      <c r="HP230" s="84"/>
      <c r="HQ230" s="84"/>
      <c r="HR230" s="84"/>
      <c r="HS230" s="84"/>
      <c r="HT230" s="84"/>
      <c r="HU230" s="84"/>
      <c r="HV230" s="84"/>
      <c r="HW230" s="84"/>
      <c r="HX230" s="84"/>
      <c r="HY230" s="84"/>
      <c r="HZ230" s="84"/>
      <c r="IA230" s="84"/>
      <c r="IB230" s="84"/>
      <c r="IC230" s="84"/>
      <c r="ID230" s="84"/>
      <c r="IE230" s="84"/>
      <c r="IF230" s="84"/>
      <c r="IG230" s="89"/>
      <c r="IH230" s="89"/>
      <c r="II230" s="89"/>
      <c r="IJ230" s="89"/>
    </row>
    <row r="231" spans="3:244" x14ac:dyDescent="0.25"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131"/>
      <c r="U231" s="131"/>
      <c r="V231" s="74"/>
      <c r="W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209"/>
      <c r="CB231" s="209"/>
      <c r="CC231" s="209"/>
      <c r="CD231" s="209"/>
      <c r="CE231" s="209"/>
      <c r="CF231" s="209"/>
      <c r="CG231" s="209"/>
      <c r="CH231" s="209"/>
      <c r="CI231" s="209"/>
      <c r="CJ231" s="209"/>
      <c r="CK231" s="209"/>
      <c r="CL231" s="209"/>
      <c r="CM231" s="209"/>
      <c r="CN231" s="209"/>
      <c r="CO231" s="209"/>
      <c r="CP231" s="209"/>
      <c r="CQ231" s="209"/>
      <c r="CR231" s="209"/>
      <c r="CS231" s="209"/>
      <c r="CT231" s="209"/>
      <c r="CU231" s="209"/>
      <c r="CV231" s="209"/>
      <c r="CW231" s="209"/>
      <c r="CX231" s="209"/>
      <c r="CY231" s="209"/>
      <c r="CZ231" s="209"/>
      <c r="DA231" s="209"/>
      <c r="DB231" s="209"/>
      <c r="DC231" s="209"/>
      <c r="DD231" s="209"/>
      <c r="DE231" s="209"/>
      <c r="DF231" s="209"/>
      <c r="DG231" s="209"/>
      <c r="DH231" s="209"/>
      <c r="FB231" s="89"/>
      <c r="FC231" s="89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89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89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89"/>
      <c r="GQ231" s="89"/>
      <c r="GR231" s="89"/>
      <c r="GS231" s="89"/>
      <c r="GT231" s="89"/>
      <c r="GU231" s="89"/>
      <c r="GV231" s="89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  <c r="HN231" s="84"/>
      <c r="HO231" s="84"/>
      <c r="HP231" s="84"/>
      <c r="HQ231" s="84"/>
      <c r="HR231" s="84"/>
      <c r="HS231" s="84"/>
      <c r="HT231" s="84"/>
      <c r="HU231" s="84"/>
      <c r="HV231" s="84"/>
      <c r="HW231" s="84"/>
      <c r="HX231" s="84"/>
      <c r="HY231" s="84"/>
      <c r="HZ231" s="84"/>
      <c r="IA231" s="84"/>
      <c r="IB231" s="84"/>
      <c r="IC231" s="84"/>
      <c r="ID231" s="84"/>
      <c r="IE231" s="84"/>
      <c r="IF231" s="84"/>
      <c r="IG231" s="89"/>
      <c r="IH231" s="89"/>
      <c r="II231" s="89"/>
      <c r="IJ231" s="89"/>
    </row>
    <row r="232" spans="3:244" x14ac:dyDescent="0.25"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131"/>
      <c r="U232" s="131"/>
      <c r="V232" s="74"/>
      <c r="W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209"/>
      <c r="CB232" s="209"/>
      <c r="CC232" s="209"/>
      <c r="CD232" s="209"/>
      <c r="CE232" s="209"/>
      <c r="CF232" s="209"/>
      <c r="CG232" s="209"/>
      <c r="CH232" s="209"/>
      <c r="CI232" s="209"/>
      <c r="CJ232" s="209"/>
      <c r="CK232" s="209"/>
      <c r="CL232" s="209"/>
      <c r="CM232" s="209"/>
      <c r="CN232" s="209"/>
      <c r="CO232" s="209"/>
      <c r="CP232" s="209"/>
      <c r="CQ232" s="209"/>
      <c r="CR232" s="209"/>
      <c r="CS232" s="209"/>
      <c r="CT232" s="209"/>
      <c r="CU232" s="209"/>
      <c r="CV232" s="209"/>
      <c r="CW232" s="209"/>
      <c r="CX232" s="209"/>
      <c r="CY232" s="209"/>
      <c r="CZ232" s="209"/>
      <c r="DA232" s="209"/>
      <c r="DB232" s="209"/>
      <c r="DC232" s="209"/>
      <c r="DD232" s="209"/>
      <c r="DE232" s="209"/>
      <c r="DF232" s="209"/>
      <c r="DG232" s="209"/>
      <c r="DH232" s="209"/>
      <c r="FB232" s="89"/>
      <c r="FC232" s="89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89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89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89"/>
      <c r="GQ232" s="89"/>
      <c r="GR232" s="89"/>
      <c r="GS232" s="89"/>
      <c r="GT232" s="89"/>
      <c r="GU232" s="89"/>
      <c r="GV232" s="89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  <c r="HN232" s="84"/>
      <c r="HO232" s="84"/>
      <c r="HP232" s="84"/>
      <c r="HQ232" s="84"/>
      <c r="HR232" s="84"/>
      <c r="HS232" s="84"/>
      <c r="HT232" s="84"/>
      <c r="HU232" s="84"/>
      <c r="HV232" s="84"/>
      <c r="HW232" s="84"/>
      <c r="HX232" s="84"/>
      <c r="HY232" s="84"/>
      <c r="HZ232" s="84"/>
      <c r="IA232" s="84"/>
      <c r="IB232" s="84"/>
      <c r="IC232" s="84"/>
      <c r="ID232" s="84"/>
      <c r="IE232" s="84"/>
      <c r="IF232" s="84"/>
      <c r="IG232" s="89"/>
      <c r="IH232" s="89"/>
      <c r="II232" s="89"/>
      <c r="IJ232" s="89"/>
    </row>
    <row r="233" spans="3:244" x14ac:dyDescent="0.25"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131"/>
      <c r="U233" s="131"/>
      <c r="V233" s="74"/>
      <c r="W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209"/>
      <c r="CB233" s="209"/>
      <c r="CC233" s="209"/>
      <c r="CD233" s="209"/>
      <c r="CE233" s="209"/>
      <c r="CF233" s="209"/>
      <c r="CG233" s="209"/>
      <c r="CH233" s="209"/>
      <c r="CI233" s="209"/>
      <c r="CJ233" s="209"/>
      <c r="CK233" s="209"/>
      <c r="CL233" s="209"/>
      <c r="CM233" s="209"/>
      <c r="CN233" s="209"/>
      <c r="CO233" s="209"/>
      <c r="CP233" s="209"/>
      <c r="CQ233" s="209"/>
      <c r="CR233" s="209"/>
      <c r="CS233" s="209"/>
      <c r="CT233" s="209"/>
      <c r="CU233" s="209"/>
      <c r="CV233" s="209"/>
      <c r="CW233" s="209"/>
      <c r="CX233" s="209"/>
      <c r="CY233" s="209"/>
      <c r="CZ233" s="209"/>
      <c r="DA233" s="209"/>
      <c r="DB233" s="209"/>
      <c r="DC233" s="209"/>
      <c r="DD233" s="209"/>
      <c r="DE233" s="209"/>
      <c r="DF233" s="209"/>
      <c r="DG233" s="209"/>
      <c r="DH233" s="209"/>
      <c r="FB233" s="89"/>
      <c r="FC233" s="89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89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89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89"/>
      <c r="GQ233" s="89"/>
      <c r="GR233" s="89"/>
      <c r="GS233" s="89"/>
      <c r="GT233" s="89"/>
      <c r="GU233" s="89"/>
      <c r="GV233" s="89"/>
      <c r="GW233" s="84"/>
      <c r="GX233" s="84"/>
      <c r="GY233" s="84"/>
      <c r="GZ233" s="84"/>
      <c r="HA233" s="84"/>
      <c r="HB233" s="84"/>
      <c r="HC233" s="84"/>
      <c r="HD233" s="84"/>
      <c r="HE233" s="84"/>
      <c r="HF233" s="84"/>
      <c r="HG233" s="84"/>
      <c r="HH233" s="84"/>
      <c r="HI233" s="84"/>
      <c r="HJ233" s="84"/>
      <c r="HK233" s="84"/>
      <c r="HL233" s="84"/>
      <c r="HM233" s="84"/>
      <c r="HN233" s="84"/>
      <c r="HO233" s="84"/>
      <c r="HP233" s="84"/>
      <c r="HQ233" s="84"/>
      <c r="HR233" s="84"/>
      <c r="HS233" s="84"/>
      <c r="HT233" s="84"/>
      <c r="HU233" s="84"/>
      <c r="HV233" s="84"/>
      <c r="HW233" s="84"/>
      <c r="HX233" s="84"/>
      <c r="HY233" s="84"/>
      <c r="HZ233" s="84"/>
      <c r="IA233" s="84"/>
      <c r="IB233" s="84"/>
      <c r="IC233" s="84"/>
      <c r="ID233" s="84"/>
      <c r="IE233" s="84"/>
      <c r="IF233" s="84"/>
      <c r="IG233" s="89"/>
      <c r="IH233" s="89"/>
      <c r="II233" s="89"/>
      <c r="IJ233" s="89"/>
    </row>
    <row r="234" spans="3:244" x14ac:dyDescent="0.25"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131"/>
      <c r="U234" s="131"/>
      <c r="V234" s="74"/>
      <c r="W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209"/>
      <c r="CB234" s="209"/>
      <c r="CC234" s="209"/>
      <c r="CD234" s="209"/>
      <c r="CE234" s="209"/>
      <c r="CF234" s="209"/>
      <c r="CG234" s="209"/>
      <c r="CH234" s="209"/>
      <c r="CI234" s="209"/>
      <c r="CJ234" s="209"/>
      <c r="CK234" s="209"/>
      <c r="CL234" s="209"/>
      <c r="CM234" s="209"/>
      <c r="CN234" s="209"/>
      <c r="CO234" s="209"/>
      <c r="CP234" s="209"/>
      <c r="CQ234" s="209"/>
      <c r="CR234" s="209"/>
      <c r="CS234" s="209"/>
      <c r="CT234" s="209"/>
      <c r="CU234" s="209"/>
      <c r="CV234" s="209"/>
      <c r="CW234" s="209"/>
      <c r="CX234" s="209"/>
      <c r="CY234" s="209"/>
      <c r="CZ234" s="209"/>
      <c r="DA234" s="209"/>
      <c r="DB234" s="209"/>
      <c r="DC234" s="209"/>
      <c r="DD234" s="209"/>
      <c r="DE234" s="209"/>
      <c r="DF234" s="209"/>
      <c r="DG234" s="209"/>
      <c r="DH234" s="209"/>
      <c r="FB234" s="89"/>
      <c r="FC234" s="89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89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89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89"/>
      <c r="GQ234" s="89"/>
      <c r="GR234" s="89"/>
      <c r="GS234" s="89"/>
      <c r="GT234" s="89"/>
      <c r="GU234" s="89"/>
      <c r="GV234" s="89"/>
      <c r="GW234" s="84"/>
      <c r="GX234" s="84"/>
      <c r="GY234" s="84"/>
      <c r="GZ234" s="84"/>
      <c r="HA234" s="84"/>
      <c r="HB234" s="84"/>
      <c r="HC234" s="84"/>
      <c r="HD234" s="84"/>
      <c r="HE234" s="84"/>
      <c r="HF234" s="84"/>
      <c r="HG234" s="84"/>
      <c r="HH234" s="84"/>
      <c r="HI234" s="84"/>
      <c r="HJ234" s="84"/>
      <c r="HK234" s="84"/>
      <c r="HL234" s="84"/>
      <c r="HM234" s="84"/>
      <c r="HN234" s="84"/>
      <c r="HO234" s="84"/>
      <c r="HP234" s="84"/>
      <c r="HQ234" s="84"/>
      <c r="HR234" s="84"/>
      <c r="HS234" s="84"/>
      <c r="HT234" s="84"/>
      <c r="HU234" s="84"/>
      <c r="HV234" s="84"/>
      <c r="HW234" s="84"/>
      <c r="HX234" s="84"/>
      <c r="HY234" s="84"/>
      <c r="HZ234" s="84"/>
      <c r="IA234" s="84"/>
      <c r="IB234" s="84"/>
      <c r="IC234" s="84"/>
      <c r="ID234" s="84"/>
      <c r="IE234" s="84"/>
      <c r="IF234" s="84"/>
      <c r="IG234" s="89"/>
      <c r="IH234" s="89"/>
      <c r="II234" s="89"/>
      <c r="IJ234" s="89"/>
    </row>
    <row r="235" spans="3:244" x14ac:dyDescent="0.25"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131"/>
      <c r="U235" s="131"/>
      <c r="V235" s="74"/>
      <c r="W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209"/>
      <c r="CB235" s="209"/>
      <c r="CC235" s="209"/>
      <c r="CD235" s="209"/>
      <c r="CE235" s="209"/>
      <c r="CF235" s="209"/>
      <c r="CG235" s="209"/>
      <c r="CH235" s="209"/>
      <c r="CI235" s="209"/>
      <c r="CJ235" s="209"/>
      <c r="CK235" s="209"/>
      <c r="CL235" s="209"/>
      <c r="CM235" s="209"/>
      <c r="CN235" s="209"/>
      <c r="CO235" s="209"/>
      <c r="CP235" s="209"/>
      <c r="CQ235" s="209"/>
      <c r="CR235" s="209"/>
      <c r="CS235" s="209"/>
      <c r="CT235" s="209"/>
      <c r="CU235" s="209"/>
      <c r="CV235" s="209"/>
      <c r="CW235" s="209"/>
      <c r="CX235" s="209"/>
      <c r="CY235" s="209"/>
      <c r="CZ235" s="209"/>
      <c r="DA235" s="209"/>
      <c r="DB235" s="209"/>
      <c r="DC235" s="209"/>
      <c r="DD235" s="209"/>
      <c r="DE235" s="209"/>
      <c r="DF235" s="209"/>
      <c r="DG235" s="209"/>
      <c r="DH235" s="209"/>
      <c r="FB235" s="89"/>
      <c r="FC235" s="89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89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89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89"/>
      <c r="GQ235" s="89"/>
      <c r="GR235" s="89"/>
      <c r="GS235" s="89"/>
      <c r="GT235" s="89"/>
      <c r="GU235" s="89"/>
      <c r="GV235" s="89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9"/>
      <c r="IH235" s="89"/>
      <c r="II235" s="89"/>
      <c r="IJ235" s="89"/>
    </row>
    <row r="236" spans="3:244" x14ac:dyDescent="0.25"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131"/>
      <c r="U236" s="131"/>
      <c r="V236" s="74"/>
      <c r="W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209"/>
      <c r="CB236" s="209"/>
      <c r="CC236" s="209"/>
      <c r="CD236" s="209"/>
      <c r="CE236" s="209"/>
      <c r="CF236" s="209"/>
      <c r="CG236" s="209"/>
      <c r="CH236" s="209"/>
      <c r="CI236" s="209"/>
      <c r="CJ236" s="209"/>
      <c r="CK236" s="209"/>
      <c r="CL236" s="209"/>
      <c r="CM236" s="209"/>
      <c r="CN236" s="209"/>
      <c r="CO236" s="209"/>
      <c r="CP236" s="209"/>
      <c r="CQ236" s="209"/>
      <c r="CR236" s="209"/>
      <c r="CS236" s="209"/>
      <c r="CT236" s="209"/>
      <c r="CU236" s="209"/>
      <c r="CV236" s="209"/>
      <c r="CW236" s="209"/>
      <c r="CX236" s="209"/>
      <c r="CY236" s="209"/>
      <c r="CZ236" s="209"/>
      <c r="DA236" s="209"/>
      <c r="DB236" s="209"/>
      <c r="DC236" s="209"/>
      <c r="DD236" s="209"/>
      <c r="DE236" s="209"/>
      <c r="DF236" s="209"/>
      <c r="DG236" s="209"/>
      <c r="DH236" s="209"/>
      <c r="FB236" s="89"/>
      <c r="FC236" s="89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89"/>
      <c r="FQ236" s="89"/>
      <c r="FR236" s="89"/>
      <c r="FS236" s="89"/>
      <c r="FT236" s="89"/>
      <c r="FU236" s="89"/>
      <c r="FV236" s="89"/>
      <c r="FW236" s="89"/>
      <c r="FX236" s="89"/>
      <c r="FY236" s="89"/>
      <c r="FZ236" s="89"/>
      <c r="GA236" s="89"/>
      <c r="GB236" s="89"/>
      <c r="GC236" s="89"/>
      <c r="GD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89"/>
      <c r="GQ236" s="89"/>
      <c r="GR236" s="89"/>
      <c r="GS236" s="89"/>
      <c r="GT236" s="89"/>
      <c r="GU236" s="89"/>
      <c r="GV236" s="89"/>
      <c r="GW236" s="84"/>
      <c r="GX236" s="84"/>
      <c r="GY236" s="84"/>
      <c r="GZ236" s="84"/>
      <c r="HA236" s="84"/>
      <c r="HB236" s="84"/>
      <c r="HC236" s="84"/>
      <c r="HD236" s="84"/>
      <c r="HE236" s="84"/>
      <c r="HF236" s="84"/>
      <c r="HG236" s="84"/>
      <c r="HH236" s="84"/>
      <c r="HI236" s="84"/>
      <c r="HJ236" s="84"/>
      <c r="HK236" s="84"/>
      <c r="HL236" s="84"/>
      <c r="HM236" s="84"/>
      <c r="HN236" s="84"/>
      <c r="HO236" s="84"/>
      <c r="HP236" s="84"/>
      <c r="HQ236" s="84"/>
      <c r="HR236" s="84"/>
      <c r="HS236" s="84"/>
      <c r="HT236" s="84"/>
      <c r="HU236" s="84"/>
      <c r="HV236" s="84"/>
      <c r="HW236" s="84"/>
      <c r="HX236" s="84"/>
      <c r="HY236" s="84"/>
      <c r="HZ236" s="84"/>
      <c r="IA236" s="84"/>
      <c r="IB236" s="84"/>
      <c r="IC236" s="84"/>
      <c r="ID236" s="84"/>
      <c r="IE236" s="84"/>
      <c r="IF236" s="84"/>
      <c r="IG236" s="89"/>
      <c r="IH236" s="89"/>
      <c r="II236" s="89"/>
      <c r="IJ236" s="89"/>
    </row>
    <row r="237" spans="3:244" x14ac:dyDescent="0.25"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131"/>
      <c r="U237" s="131"/>
      <c r="V237" s="74"/>
      <c r="W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209"/>
      <c r="CB237" s="209"/>
      <c r="CC237" s="209"/>
      <c r="CD237" s="209"/>
      <c r="CE237" s="209"/>
      <c r="CF237" s="209"/>
      <c r="CG237" s="209"/>
      <c r="CH237" s="209"/>
      <c r="CI237" s="209"/>
      <c r="CJ237" s="209"/>
      <c r="CK237" s="209"/>
      <c r="CL237" s="209"/>
      <c r="CM237" s="209"/>
      <c r="CN237" s="209"/>
      <c r="CO237" s="209"/>
      <c r="CP237" s="209"/>
      <c r="CQ237" s="209"/>
      <c r="CR237" s="209"/>
      <c r="CS237" s="209"/>
      <c r="CT237" s="209"/>
      <c r="CU237" s="209"/>
      <c r="CV237" s="209"/>
      <c r="CW237" s="209"/>
      <c r="CX237" s="209"/>
      <c r="CY237" s="209"/>
      <c r="CZ237" s="209"/>
      <c r="DA237" s="209"/>
      <c r="DB237" s="209"/>
      <c r="DC237" s="209"/>
      <c r="DD237" s="209"/>
      <c r="DE237" s="209"/>
      <c r="DF237" s="209"/>
      <c r="DG237" s="209"/>
      <c r="DH237" s="209"/>
      <c r="FB237" s="89"/>
      <c r="FC237" s="89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89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89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89"/>
      <c r="GQ237" s="89"/>
      <c r="GR237" s="89"/>
      <c r="GS237" s="89"/>
      <c r="GT237" s="89"/>
      <c r="GU237" s="89"/>
      <c r="GV237" s="89"/>
      <c r="GW237" s="84"/>
      <c r="GX237" s="84"/>
      <c r="GY237" s="84"/>
      <c r="GZ237" s="84"/>
      <c r="HA237" s="84"/>
      <c r="HB237" s="84"/>
      <c r="HC237" s="84"/>
      <c r="HD237" s="84"/>
      <c r="HE237" s="84"/>
      <c r="HF237" s="84"/>
      <c r="HG237" s="84"/>
      <c r="HH237" s="84"/>
      <c r="HI237" s="84"/>
      <c r="HJ237" s="84"/>
      <c r="HK237" s="84"/>
      <c r="HL237" s="84"/>
      <c r="HM237" s="84"/>
      <c r="HN237" s="84"/>
      <c r="HO237" s="84"/>
      <c r="HP237" s="84"/>
      <c r="HQ237" s="84"/>
      <c r="HR237" s="84"/>
      <c r="HS237" s="84"/>
      <c r="HT237" s="84"/>
      <c r="HU237" s="84"/>
      <c r="HV237" s="84"/>
      <c r="HW237" s="84"/>
      <c r="HX237" s="84"/>
      <c r="HY237" s="84"/>
      <c r="HZ237" s="84"/>
      <c r="IA237" s="84"/>
      <c r="IB237" s="84"/>
      <c r="IC237" s="84"/>
      <c r="ID237" s="84"/>
      <c r="IE237" s="84"/>
      <c r="IF237" s="84"/>
      <c r="IG237" s="89"/>
      <c r="IH237" s="89"/>
      <c r="II237" s="89"/>
      <c r="IJ237" s="89"/>
    </row>
    <row r="238" spans="3:244" x14ac:dyDescent="0.25"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131"/>
      <c r="U238" s="131"/>
      <c r="V238" s="74"/>
      <c r="W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209"/>
      <c r="CB238" s="209"/>
      <c r="CC238" s="209"/>
      <c r="CD238" s="209"/>
      <c r="CE238" s="209"/>
      <c r="CF238" s="209"/>
      <c r="CG238" s="209"/>
      <c r="CH238" s="209"/>
      <c r="CI238" s="209"/>
      <c r="CJ238" s="209"/>
      <c r="CK238" s="209"/>
      <c r="CL238" s="209"/>
      <c r="CM238" s="209"/>
      <c r="CN238" s="209"/>
      <c r="CO238" s="209"/>
      <c r="CP238" s="209"/>
      <c r="CQ238" s="209"/>
      <c r="CR238" s="209"/>
      <c r="CS238" s="209"/>
      <c r="CT238" s="209"/>
      <c r="CU238" s="209"/>
      <c r="CV238" s="209"/>
      <c r="CW238" s="209"/>
      <c r="CX238" s="209"/>
      <c r="CY238" s="209"/>
      <c r="CZ238" s="209"/>
      <c r="DA238" s="209"/>
      <c r="DB238" s="209"/>
      <c r="DC238" s="209"/>
      <c r="DD238" s="209"/>
      <c r="DE238" s="209"/>
      <c r="DF238" s="209"/>
      <c r="DG238" s="209"/>
      <c r="DH238" s="209"/>
      <c r="FB238" s="89"/>
      <c r="FC238" s="89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89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89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89"/>
      <c r="GQ238" s="89"/>
      <c r="GR238" s="89"/>
      <c r="GS238" s="89"/>
      <c r="GT238" s="89"/>
      <c r="GU238" s="89"/>
      <c r="GV238" s="89"/>
      <c r="GW238" s="84"/>
      <c r="GX238" s="84"/>
      <c r="GY238" s="84"/>
      <c r="GZ238" s="84"/>
      <c r="HA238" s="84"/>
      <c r="HB238" s="84"/>
      <c r="HC238" s="84"/>
      <c r="HD238" s="84"/>
      <c r="HE238" s="84"/>
      <c r="HF238" s="84"/>
      <c r="HG238" s="84"/>
      <c r="HH238" s="84"/>
      <c r="HI238" s="84"/>
      <c r="HJ238" s="84"/>
      <c r="HK238" s="84"/>
      <c r="HL238" s="84"/>
      <c r="HM238" s="84"/>
      <c r="HN238" s="84"/>
      <c r="HO238" s="84"/>
      <c r="HP238" s="84"/>
      <c r="HQ238" s="84"/>
      <c r="HR238" s="84"/>
      <c r="HS238" s="84"/>
      <c r="HT238" s="84"/>
      <c r="HU238" s="84"/>
      <c r="HV238" s="84"/>
      <c r="HW238" s="84"/>
      <c r="HX238" s="84"/>
      <c r="HY238" s="84"/>
      <c r="HZ238" s="84"/>
      <c r="IA238" s="84"/>
      <c r="IB238" s="84"/>
      <c r="IC238" s="84"/>
      <c r="ID238" s="84"/>
      <c r="IE238" s="84"/>
      <c r="IF238" s="84"/>
      <c r="IG238" s="89"/>
      <c r="IH238" s="89"/>
      <c r="II238" s="89"/>
      <c r="IJ238" s="89"/>
    </row>
    <row r="239" spans="3:244" x14ac:dyDescent="0.25"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131"/>
      <c r="U239" s="131"/>
      <c r="V239" s="74"/>
      <c r="W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209"/>
      <c r="CB239" s="209"/>
      <c r="CC239" s="209"/>
      <c r="CD239" s="209"/>
      <c r="CE239" s="209"/>
      <c r="CF239" s="209"/>
      <c r="CG239" s="209"/>
      <c r="CH239" s="209"/>
      <c r="CI239" s="209"/>
      <c r="CJ239" s="209"/>
      <c r="CK239" s="209"/>
      <c r="CL239" s="209"/>
      <c r="CM239" s="209"/>
      <c r="CN239" s="209"/>
      <c r="CO239" s="209"/>
      <c r="CP239" s="209"/>
      <c r="CQ239" s="209"/>
      <c r="CR239" s="209"/>
      <c r="CS239" s="209"/>
      <c r="CT239" s="209"/>
      <c r="CU239" s="209"/>
      <c r="CV239" s="209"/>
      <c r="CW239" s="209"/>
      <c r="CX239" s="209"/>
      <c r="CY239" s="209"/>
      <c r="CZ239" s="209"/>
      <c r="DA239" s="209"/>
      <c r="DB239" s="209"/>
      <c r="DC239" s="209"/>
      <c r="DD239" s="209"/>
      <c r="DE239" s="209"/>
      <c r="DF239" s="209"/>
      <c r="DG239" s="209"/>
      <c r="DH239" s="209"/>
      <c r="FB239" s="89"/>
      <c r="FC239" s="89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89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89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89"/>
      <c r="GQ239" s="89"/>
      <c r="GR239" s="89"/>
      <c r="GS239" s="89"/>
      <c r="GT239" s="89"/>
      <c r="GU239" s="89"/>
      <c r="GV239" s="89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9"/>
      <c r="IH239" s="89"/>
      <c r="II239" s="89"/>
      <c r="IJ239" s="89"/>
    </row>
    <row r="240" spans="3:244" x14ac:dyDescent="0.25"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131"/>
      <c r="U240" s="131"/>
      <c r="V240" s="74"/>
      <c r="W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209"/>
      <c r="CB240" s="209"/>
      <c r="CC240" s="209"/>
      <c r="CD240" s="209"/>
      <c r="CE240" s="209"/>
      <c r="CF240" s="209"/>
      <c r="CG240" s="209"/>
      <c r="CH240" s="209"/>
      <c r="CI240" s="209"/>
      <c r="CJ240" s="209"/>
      <c r="CK240" s="209"/>
      <c r="CL240" s="209"/>
      <c r="CM240" s="209"/>
      <c r="CN240" s="209"/>
      <c r="CO240" s="209"/>
      <c r="CP240" s="209"/>
      <c r="CQ240" s="209"/>
      <c r="CR240" s="209"/>
      <c r="CS240" s="209"/>
      <c r="CT240" s="209"/>
      <c r="CU240" s="209"/>
      <c r="CV240" s="209"/>
      <c r="CW240" s="209"/>
      <c r="CX240" s="209"/>
      <c r="CY240" s="209"/>
      <c r="CZ240" s="209"/>
      <c r="DA240" s="209"/>
      <c r="DB240" s="209"/>
      <c r="DC240" s="209"/>
      <c r="DD240" s="209"/>
      <c r="DE240" s="209"/>
      <c r="DF240" s="209"/>
      <c r="DG240" s="209"/>
      <c r="DH240" s="209"/>
      <c r="FB240" s="89"/>
      <c r="FC240" s="89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89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89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89"/>
      <c r="GQ240" s="89"/>
      <c r="GR240" s="89"/>
      <c r="GS240" s="89"/>
      <c r="GT240" s="89"/>
      <c r="GU240" s="89"/>
      <c r="GV240" s="89"/>
      <c r="GW240" s="84"/>
      <c r="GX240" s="84"/>
      <c r="GY240" s="84"/>
      <c r="GZ240" s="84"/>
      <c r="HA240" s="84"/>
      <c r="HB240" s="84"/>
      <c r="HC240" s="84"/>
      <c r="HD240" s="84"/>
      <c r="HE240" s="84"/>
      <c r="HF240" s="84"/>
      <c r="HG240" s="84"/>
      <c r="HH240" s="84"/>
      <c r="HI240" s="84"/>
      <c r="HJ240" s="84"/>
      <c r="HK240" s="84"/>
      <c r="HL240" s="84"/>
      <c r="HM240" s="84"/>
      <c r="HN240" s="84"/>
      <c r="HO240" s="84"/>
      <c r="HP240" s="84"/>
      <c r="HQ240" s="84"/>
      <c r="HR240" s="84"/>
      <c r="HS240" s="84"/>
      <c r="HT240" s="84"/>
      <c r="HU240" s="84"/>
      <c r="HV240" s="84"/>
      <c r="HW240" s="84"/>
      <c r="HX240" s="84"/>
      <c r="HY240" s="84"/>
      <c r="HZ240" s="84"/>
      <c r="IA240" s="84"/>
      <c r="IB240" s="84"/>
      <c r="IC240" s="84"/>
      <c r="ID240" s="84"/>
      <c r="IE240" s="84"/>
      <c r="IF240" s="84"/>
      <c r="IG240" s="89"/>
      <c r="IH240" s="89"/>
      <c r="II240" s="89"/>
      <c r="IJ240" s="89"/>
    </row>
    <row r="241" spans="3:244" x14ac:dyDescent="0.25"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131"/>
      <c r="U241" s="131"/>
      <c r="V241" s="74"/>
      <c r="W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209"/>
      <c r="CB241" s="209"/>
      <c r="CC241" s="209"/>
      <c r="CD241" s="209"/>
      <c r="CE241" s="209"/>
      <c r="CF241" s="209"/>
      <c r="CG241" s="209"/>
      <c r="CH241" s="209"/>
      <c r="CI241" s="209"/>
      <c r="CJ241" s="209"/>
      <c r="CK241" s="209"/>
      <c r="CL241" s="209"/>
      <c r="CM241" s="209"/>
      <c r="CN241" s="209"/>
      <c r="CO241" s="209"/>
      <c r="CP241" s="209"/>
      <c r="CQ241" s="209"/>
      <c r="CR241" s="209"/>
      <c r="CS241" s="209"/>
      <c r="CT241" s="209"/>
      <c r="CU241" s="209"/>
      <c r="CV241" s="209"/>
      <c r="CW241" s="209"/>
      <c r="CX241" s="209"/>
      <c r="CY241" s="209"/>
      <c r="CZ241" s="209"/>
      <c r="DA241" s="209"/>
      <c r="DB241" s="209"/>
      <c r="DC241" s="209"/>
      <c r="DD241" s="209"/>
      <c r="DE241" s="209"/>
      <c r="DF241" s="209"/>
      <c r="DG241" s="209"/>
      <c r="DH241" s="209"/>
      <c r="FB241" s="89"/>
      <c r="FC241" s="89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89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89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89"/>
      <c r="GQ241" s="89"/>
      <c r="GR241" s="89"/>
      <c r="GS241" s="89"/>
      <c r="GT241" s="89"/>
      <c r="GU241" s="89"/>
      <c r="GV241" s="89"/>
      <c r="GW241" s="84"/>
      <c r="GX241" s="84"/>
      <c r="GY241" s="84"/>
      <c r="GZ241" s="84"/>
      <c r="HA241" s="84"/>
      <c r="HB241" s="84"/>
      <c r="HC241" s="84"/>
      <c r="HD241" s="84"/>
      <c r="HE241" s="84"/>
      <c r="HF241" s="84"/>
      <c r="HG241" s="84"/>
      <c r="HH241" s="84"/>
      <c r="HI241" s="84"/>
      <c r="HJ241" s="84"/>
      <c r="HK241" s="84"/>
      <c r="HL241" s="84"/>
      <c r="HM241" s="84"/>
      <c r="HN241" s="84"/>
      <c r="HO241" s="84"/>
      <c r="HP241" s="84"/>
      <c r="HQ241" s="84"/>
      <c r="HR241" s="84"/>
      <c r="HS241" s="84"/>
      <c r="HT241" s="84"/>
      <c r="HU241" s="84"/>
      <c r="HV241" s="84"/>
      <c r="HW241" s="84"/>
      <c r="HX241" s="84"/>
      <c r="HY241" s="84"/>
      <c r="HZ241" s="84"/>
      <c r="IA241" s="84"/>
      <c r="IB241" s="84"/>
      <c r="IC241" s="84"/>
      <c r="ID241" s="84"/>
      <c r="IE241" s="84"/>
      <c r="IF241" s="84"/>
      <c r="IG241" s="89"/>
      <c r="IH241" s="89"/>
      <c r="II241" s="89"/>
      <c r="IJ241" s="89"/>
    </row>
    <row r="242" spans="3:244" x14ac:dyDescent="0.25"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131"/>
      <c r="U242" s="131"/>
      <c r="V242" s="74"/>
      <c r="W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209"/>
      <c r="CB242" s="209"/>
      <c r="CC242" s="209"/>
      <c r="CD242" s="209"/>
      <c r="CE242" s="209"/>
      <c r="CF242" s="209"/>
      <c r="CG242" s="209"/>
      <c r="CH242" s="209"/>
      <c r="CI242" s="209"/>
      <c r="CJ242" s="209"/>
      <c r="CK242" s="209"/>
      <c r="CL242" s="209"/>
      <c r="CM242" s="209"/>
      <c r="CN242" s="209"/>
      <c r="CO242" s="209"/>
      <c r="CP242" s="209"/>
      <c r="CQ242" s="209"/>
      <c r="CR242" s="209"/>
      <c r="CS242" s="209"/>
      <c r="CT242" s="209"/>
      <c r="CU242" s="209"/>
      <c r="CV242" s="209"/>
      <c r="CW242" s="209"/>
      <c r="CX242" s="209"/>
      <c r="CY242" s="209"/>
      <c r="CZ242" s="209"/>
      <c r="DA242" s="209"/>
      <c r="DB242" s="209"/>
      <c r="DC242" s="209"/>
      <c r="DD242" s="209"/>
      <c r="DE242" s="209"/>
      <c r="DF242" s="209"/>
      <c r="DG242" s="209"/>
      <c r="DH242" s="209"/>
      <c r="FB242" s="89"/>
      <c r="FC242" s="89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89"/>
      <c r="FQ242" s="89"/>
      <c r="FR242" s="89"/>
      <c r="FS242" s="89"/>
      <c r="FT242" s="89"/>
      <c r="FU242" s="89"/>
      <c r="FV242" s="89"/>
      <c r="FW242" s="89"/>
      <c r="FX242" s="89"/>
      <c r="FY242" s="89"/>
      <c r="FZ242" s="89"/>
      <c r="GA242" s="89"/>
      <c r="GB242" s="89"/>
      <c r="GC242" s="89"/>
      <c r="GD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89"/>
      <c r="GQ242" s="89"/>
      <c r="GR242" s="89"/>
      <c r="GS242" s="89"/>
      <c r="GT242" s="89"/>
      <c r="GU242" s="89"/>
      <c r="GV242" s="89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  <c r="HN242" s="84"/>
      <c r="HO242" s="84"/>
      <c r="HP242" s="84"/>
      <c r="HQ242" s="84"/>
      <c r="HR242" s="84"/>
      <c r="HS242" s="84"/>
      <c r="HT242" s="84"/>
      <c r="HU242" s="84"/>
      <c r="HV242" s="84"/>
      <c r="HW242" s="84"/>
      <c r="HX242" s="84"/>
      <c r="HY242" s="84"/>
      <c r="HZ242" s="84"/>
      <c r="IA242" s="84"/>
      <c r="IB242" s="84"/>
      <c r="IC242" s="84"/>
      <c r="ID242" s="84"/>
      <c r="IE242" s="84"/>
      <c r="IF242" s="84"/>
      <c r="IG242" s="89"/>
      <c r="IH242" s="89"/>
      <c r="II242" s="89"/>
      <c r="IJ242" s="89"/>
    </row>
    <row r="243" spans="3:244" x14ac:dyDescent="0.25"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131"/>
      <c r="U243" s="131"/>
      <c r="V243" s="74"/>
      <c r="W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209"/>
      <c r="CB243" s="209"/>
      <c r="CC243" s="209"/>
      <c r="CD243" s="209"/>
      <c r="CE243" s="209"/>
      <c r="CF243" s="209"/>
      <c r="CG243" s="209"/>
      <c r="CH243" s="209"/>
      <c r="CI243" s="209"/>
      <c r="CJ243" s="209"/>
      <c r="CK243" s="209"/>
      <c r="CL243" s="209"/>
      <c r="CM243" s="209"/>
      <c r="CN243" s="209"/>
      <c r="CO243" s="209"/>
      <c r="CP243" s="209"/>
      <c r="CQ243" s="209"/>
      <c r="CR243" s="209"/>
      <c r="CS243" s="209"/>
      <c r="CT243" s="209"/>
      <c r="CU243" s="209"/>
      <c r="CV243" s="209"/>
      <c r="CW243" s="209"/>
      <c r="CX243" s="209"/>
      <c r="CY243" s="209"/>
      <c r="CZ243" s="209"/>
      <c r="DA243" s="209"/>
      <c r="DB243" s="209"/>
      <c r="DC243" s="209"/>
      <c r="DD243" s="209"/>
      <c r="DE243" s="209"/>
      <c r="DF243" s="209"/>
      <c r="DG243" s="209"/>
      <c r="DH243" s="209"/>
      <c r="FB243" s="89"/>
      <c r="FC243" s="89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89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89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89"/>
      <c r="GQ243" s="89"/>
      <c r="GR243" s="89"/>
      <c r="GS243" s="89"/>
      <c r="GT243" s="89"/>
      <c r="GU243" s="89"/>
      <c r="GV243" s="89"/>
      <c r="GW243" s="84"/>
      <c r="GX243" s="84"/>
      <c r="GY243" s="84"/>
      <c r="GZ243" s="84"/>
      <c r="HA243" s="84"/>
      <c r="HB243" s="84"/>
      <c r="HC243" s="84"/>
      <c r="HD243" s="84"/>
      <c r="HE243" s="84"/>
      <c r="HF243" s="84"/>
      <c r="HG243" s="84"/>
      <c r="HH243" s="84"/>
      <c r="HI243" s="84"/>
      <c r="HJ243" s="84"/>
      <c r="HK243" s="84"/>
      <c r="HL243" s="84"/>
      <c r="HM243" s="84"/>
      <c r="HN243" s="84"/>
      <c r="HO243" s="84"/>
      <c r="HP243" s="84"/>
      <c r="HQ243" s="84"/>
      <c r="HR243" s="84"/>
      <c r="HS243" s="84"/>
      <c r="HT243" s="84"/>
      <c r="HU243" s="84"/>
      <c r="HV243" s="84"/>
      <c r="HW243" s="84"/>
      <c r="HX243" s="84"/>
      <c r="HY243" s="84"/>
      <c r="HZ243" s="84"/>
      <c r="IA243" s="84"/>
      <c r="IB243" s="84"/>
      <c r="IC243" s="84"/>
      <c r="ID243" s="84"/>
      <c r="IE243" s="84"/>
      <c r="IF243" s="84"/>
      <c r="IG243" s="89"/>
      <c r="IH243" s="89"/>
      <c r="II243" s="89"/>
      <c r="IJ243" s="89"/>
    </row>
    <row r="244" spans="3:244" x14ac:dyDescent="0.25"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131"/>
      <c r="U244" s="131"/>
      <c r="V244" s="74"/>
      <c r="W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209"/>
      <c r="CB244" s="209"/>
      <c r="CC244" s="209"/>
      <c r="CD244" s="209"/>
      <c r="CE244" s="209"/>
      <c r="CF244" s="209"/>
      <c r="CG244" s="209"/>
      <c r="CH244" s="209"/>
      <c r="CI244" s="209"/>
      <c r="CJ244" s="209"/>
      <c r="CK244" s="209"/>
      <c r="CL244" s="209"/>
      <c r="CM244" s="209"/>
      <c r="CN244" s="209"/>
      <c r="CO244" s="209"/>
      <c r="CP244" s="209"/>
      <c r="CQ244" s="209"/>
      <c r="CR244" s="209"/>
      <c r="CS244" s="209"/>
      <c r="CT244" s="209"/>
      <c r="CU244" s="209"/>
      <c r="CV244" s="209"/>
      <c r="CW244" s="209"/>
      <c r="CX244" s="209"/>
      <c r="CY244" s="209"/>
      <c r="CZ244" s="209"/>
      <c r="DA244" s="209"/>
      <c r="DB244" s="209"/>
      <c r="DC244" s="209"/>
      <c r="DD244" s="209"/>
      <c r="DE244" s="209"/>
      <c r="DF244" s="209"/>
      <c r="DG244" s="209"/>
      <c r="DH244" s="209"/>
      <c r="FB244" s="89"/>
      <c r="FC244" s="89"/>
      <c r="FD244" s="89"/>
      <c r="FE244" s="89"/>
      <c r="FF244" s="89"/>
      <c r="FG244" s="89"/>
      <c r="FH244" s="89"/>
      <c r="FI244" s="89"/>
      <c r="FJ244" s="89"/>
      <c r="FK244" s="89"/>
      <c r="FL244" s="89"/>
      <c r="FM244" s="89"/>
      <c r="FN244" s="89"/>
      <c r="FO244" s="89"/>
      <c r="FP244" s="89"/>
      <c r="FQ244" s="89"/>
      <c r="FR244" s="89"/>
      <c r="FS244" s="89"/>
      <c r="FT244" s="89"/>
      <c r="FU244" s="89"/>
      <c r="FV244" s="89"/>
      <c r="FW244" s="89"/>
      <c r="FX244" s="89"/>
      <c r="FY244" s="89"/>
      <c r="FZ244" s="89"/>
      <c r="GA244" s="89"/>
      <c r="GB244" s="89"/>
      <c r="GC244" s="89"/>
      <c r="GD244" s="89"/>
      <c r="GE244" s="89"/>
      <c r="GF244" s="89"/>
      <c r="GG244" s="89"/>
      <c r="GH244" s="89"/>
      <c r="GI244" s="89"/>
      <c r="GJ244" s="89"/>
      <c r="GK244" s="89"/>
      <c r="GL244" s="89"/>
      <c r="GM244" s="89"/>
      <c r="GN244" s="89"/>
      <c r="GO244" s="89"/>
      <c r="GP244" s="89"/>
      <c r="GQ244" s="89"/>
      <c r="GR244" s="89"/>
      <c r="GS244" s="89"/>
      <c r="GT244" s="89"/>
      <c r="GU244" s="89"/>
      <c r="GV244" s="89"/>
      <c r="GW244" s="84"/>
      <c r="GX244" s="84"/>
      <c r="GY244" s="84"/>
      <c r="GZ244" s="84"/>
      <c r="HA244" s="84"/>
      <c r="HB244" s="84"/>
      <c r="HC244" s="84"/>
      <c r="HD244" s="84"/>
      <c r="HE244" s="84"/>
      <c r="HF244" s="84"/>
      <c r="HG244" s="84"/>
      <c r="HH244" s="84"/>
      <c r="HI244" s="84"/>
      <c r="HJ244" s="84"/>
      <c r="HK244" s="84"/>
      <c r="HL244" s="84"/>
      <c r="HM244" s="84"/>
      <c r="HN244" s="84"/>
      <c r="HO244" s="84"/>
      <c r="HP244" s="84"/>
      <c r="HQ244" s="84"/>
      <c r="HR244" s="84"/>
      <c r="HS244" s="84"/>
      <c r="HT244" s="84"/>
      <c r="HU244" s="84"/>
      <c r="HV244" s="84"/>
      <c r="HW244" s="84"/>
      <c r="HX244" s="84"/>
      <c r="HY244" s="84"/>
      <c r="HZ244" s="84"/>
      <c r="IA244" s="84"/>
      <c r="IB244" s="84"/>
      <c r="IC244" s="84"/>
      <c r="ID244" s="84"/>
      <c r="IE244" s="84"/>
      <c r="IF244" s="84"/>
      <c r="IG244" s="89"/>
      <c r="IH244" s="89"/>
      <c r="II244" s="89"/>
      <c r="IJ244" s="89"/>
    </row>
    <row r="245" spans="3:244" x14ac:dyDescent="0.25"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131"/>
      <c r="U245" s="131"/>
      <c r="V245" s="74"/>
      <c r="W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209"/>
      <c r="CB245" s="209"/>
      <c r="CC245" s="209"/>
      <c r="CD245" s="209"/>
      <c r="CE245" s="209"/>
      <c r="CF245" s="209"/>
      <c r="CG245" s="209"/>
      <c r="CH245" s="209"/>
      <c r="CI245" s="209"/>
      <c r="CJ245" s="209"/>
      <c r="CK245" s="209"/>
      <c r="CL245" s="209"/>
      <c r="CM245" s="209"/>
      <c r="CN245" s="209"/>
      <c r="CO245" s="209"/>
      <c r="CP245" s="209"/>
      <c r="CQ245" s="209"/>
      <c r="CR245" s="209"/>
      <c r="CS245" s="209"/>
      <c r="CT245" s="209"/>
      <c r="CU245" s="209"/>
      <c r="CV245" s="209"/>
      <c r="CW245" s="209"/>
      <c r="CX245" s="209"/>
      <c r="CY245" s="209"/>
      <c r="CZ245" s="209"/>
      <c r="DA245" s="209"/>
      <c r="DB245" s="209"/>
      <c r="DC245" s="209"/>
      <c r="DD245" s="209"/>
      <c r="DE245" s="209"/>
      <c r="DF245" s="209"/>
      <c r="DG245" s="209"/>
      <c r="DH245" s="209"/>
      <c r="FB245" s="89"/>
      <c r="FC245" s="89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89"/>
      <c r="FQ245" s="89"/>
      <c r="FR245" s="89"/>
      <c r="FS245" s="89"/>
      <c r="FT245" s="89"/>
      <c r="FU245" s="89"/>
      <c r="FV245" s="89"/>
      <c r="FW245" s="89"/>
      <c r="FX245" s="89"/>
      <c r="FY245" s="89"/>
      <c r="FZ245" s="89"/>
      <c r="GA245" s="89"/>
      <c r="GB245" s="89"/>
      <c r="GC245" s="89"/>
      <c r="GD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89"/>
      <c r="GQ245" s="89"/>
      <c r="GR245" s="89"/>
      <c r="GS245" s="89"/>
      <c r="GT245" s="89"/>
      <c r="GU245" s="89"/>
      <c r="GV245" s="89"/>
      <c r="GW245" s="84"/>
      <c r="GX245" s="84"/>
      <c r="GY245" s="84"/>
      <c r="GZ245" s="84"/>
      <c r="HA245" s="84"/>
      <c r="HB245" s="84"/>
      <c r="HC245" s="84"/>
      <c r="HD245" s="84"/>
      <c r="HE245" s="84"/>
      <c r="HF245" s="84"/>
      <c r="HG245" s="84"/>
      <c r="HH245" s="84"/>
      <c r="HI245" s="84"/>
      <c r="HJ245" s="84"/>
      <c r="HK245" s="84"/>
      <c r="HL245" s="84"/>
      <c r="HM245" s="84"/>
      <c r="HN245" s="84"/>
      <c r="HO245" s="84"/>
      <c r="HP245" s="84"/>
      <c r="HQ245" s="84"/>
      <c r="HR245" s="84"/>
      <c r="HS245" s="84"/>
      <c r="HT245" s="84"/>
      <c r="HU245" s="84"/>
      <c r="HV245" s="84"/>
      <c r="HW245" s="84"/>
      <c r="HX245" s="84"/>
      <c r="HY245" s="84"/>
      <c r="HZ245" s="84"/>
      <c r="IA245" s="84"/>
      <c r="IB245" s="84"/>
      <c r="IC245" s="84"/>
      <c r="ID245" s="84"/>
      <c r="IE245" s="84"/>
      <c r="IF245" s="84"/>
      <c r="IG245" s="89"/>
      <c r="IH245" s="89"/>
      <c r="II245" s="89"/>
      <c r="IJ245" s="89"/>
    </row>
    <row r="246" spans="3:244" x14ac:dyDescent="0.25"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131"/>
      <c r="U246" s="131"/>
      <c r="V246" s="74"/>
      <c r="W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209"/>
      <c r="CB246" s="209"/>
      <c r="CC246" s="209"/>
      <c r="CD246" s="209"/>
      <c r="CE246" s="209"/>
      <c r="CF246" s="209"/>
      <c r="CG246" s="209"/>
      <c r="CH246" s="209"/>
      <c r="CI246" s="209"/>
      <c r="CJ246" s="209"/>
      <c r="CK246" s="209"/>
      <c r="CL246" s="209"/>
      <c r="CM246" s="209"/>
      <c r="CN246" s="209"/>
      <c r="CO246" s="209"/>
      <c r="CP246" s="209"/>
      <c r="CQ246" s="209"/>
      <c r="CR246" s="209"/>
      <c r="CS246" s="209"/>
      <c r="CT246" s="209"/>
      <c r="CU246" s="209"/>
      <c r="CV246" s="209"/>
      <c r="CW246" s="209"/>
      <c r="CX246" s="209"/>
      <c r="CY246" s="209"/>
      <c r="CZ246" s="209"/>
      <c r="DA246" s="209"/>
      <c r="DB246" s="209"/>
      <c r="DC246" s="209"/>
      <c r="DD246" s="209"/>
      <c r="DE246" s="209"/>
      <c r="DF246" s="209"/>
      <c r="DG246" s="209"/>
      <c r="DH246" s="209"/>
      <c r="FB246" s="89"/>
      <c r="FC246" s="89"/>
      <c r="FD246" s="89"/>
      <c r="FE246" s="89"/>
      <c r="FF246" s="89"/>
      <c r="FG246" s="89"/>
      <c r="FH246" s="89"/>
      <c r="FI246" s="89"/>
      <c r="FJ246" s="89"/>
      <c r="FK246" s="89"/>
      <c r="FL246" s="89"/>
      <c r="FM246" s="89"/>
      <c r="FN246" s="89"/>
      <c r="FO246" s="89"/>
      <c r="FP246" s="89"/>
      <c r="FQ246" s="89"/>
      <c r="FR246" s="89"/>
      <c r="FS246" s="89"/>
      <c r="FT246" s="89"/>
      <c r="FU246" s="89"/>
      <c r="FV246" s="89"/>
      <c r="FW246" s="89"/>
      <c r="FX246" s="89"/>
      <c r="FY246" s="89"/>
      <c r="FZ246" s="89"/>
      <c r="GA246" s="89"/>
      <c r="GB246" s="89"/>
      <c r="GC246" s="89"/>
      <c r="GD246" s="89"/>
      <c r="GE246" s="89"/>
      <c r="GF246" s="89"/>
      <c r="GG246" s="89"/>
      <c r="GH246" s="89"/>
      <c r="GI246" s="89"/>
      <c r="GJ246" s="89"/>
      <c r="GK246" s="89"/>
      <c r="GL246" s="89"/>
      <c r="GM246" s="89"/>
      <c r="GN246" s="89"/>
      <c r="GO246" s="89"/>
      <c r="GP246" s="89"/>
      <c r="GQ246" s="89"/>
      <c r="GR246" s="89"/>
      <c r="GS246" s="89"/>
      <c r="GT246" s="89"/>
      <c r="GU246" s="89"/>
      <c r="GV246" s="89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9"/>
      <c r="IH246" s="89"/>
      <c r="II246" s="89"/>
      <c r="IJ246" s="89"/>
    </row>
    <row r="247" spans="3:244" x14ac:dyDescent="0.25"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131"/>
      <c r="U247" s="131"/>
      <c r="V247" s="74"/>
      <c r="W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209"/>
      <c r="CB247" s="209"/>
      <c r="CC247" s="209"/>
      <c r="CD247" s="209"/>
      <c r="CE247" s="209"/>
      <c r="CF247" s="209"/>
      <c r="CG247" s="209"/>
      <c r="CH247" s="209"/>
      <c r="CI247" s="209"/>
      <c r="CJ247" s="209"/>
      <c r="CK247" s="209"/>
      <c r="CL247" s="209"/>
      <c r="CM247" s="209"/>
      <c r="CN247" s="209"/>
      <c r="CO247" s="209"/>
      <c r="CP247" s="209"/>
      <c r="CQ247" s="209"/>
      <c r="CR247" s="209"/>
      <c r="CS247" s="209"/>
      <c r="CT247" s="209"/>
      <c r="CU247" s="209"/>
      <c r="CV247" s="209"/>
      <c r="CW247" s="209"/>
      <c r="CX247" s="209"/>
      <c r="CY247" s="209"/>
      <c r="CZ247" s="209"/>
      <c r="DA247" s="209"/>
      <c r="DB247" s="209"/>
      <c r="DC247" s="209"/>
      <c r="DD247" s="209"/>
      <c r="DE247" s="209"/>
      <c r="DF247" s="209"/>
      <c r="DG247" s="209"/>
      <c r="DH247" s="209"/>
      <c r="FB247" s="89"/>
      <c r="FC247" s="89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89"/>
      <c r="FQ247" s="89"/>
      <c r="FR247" s="89"/>
      <c r="FS247" s="89"/>
      <c r="FT247" s="89"/>
      <c r="FU247" s="89"/>
      <c r="FV247" s="89"/>
      <c r="FW247" s="89"/>
      <c r="FX247" s="89"/>
      <c r="FY247" s="89"/>
      <c r="FZ247" s="89"/>
      <c r="GA247" s="89"/>
      <c r="GB247" s="89"/>
      <c r="GC247" s="89"/>
      <c r="GD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89"/>
      <c r="GQ247" s="89"/>
      <c r="GR247" s="89"/>
      <c r="GS247" s="89"/>
      <c r="GT247" s="89"/>
      <c r="GU247" s="89"/>
      <c r="GV247" s="89"/>
      <c r="GW247" s="84"/>
      <c r="GX247" s="84"/>
      <c r="GY247" s="84"/>
      <c r="GZ247" s="84"/>
      <c r="HA247" s="84"/>
      <c r="HB247" s="84"/>
      <c r="HC247" s="84"/>
      <c r="HD247" s="84"/>
      <c r="HE247" s="84"/>
      <c r="HF247" s="84"/>
      <c r="HG247" s="84"/>
      <c r="HH247" s="84"/>
      <c r="HI247" s="84"/>
      <c r="HJ247" s="84"/>
      <c r="HK247" s="84"/>
      <c r="HL247" s="84"/>
      <c r="HM247" s="84"/>
      <c r="HN247" s="84"/>
      <c r="HO247" s="84"/>
      <c r="HP247" s="84"/>
      <c r="HQ247" s="84"/>
      <c r="HR247" s="84"/>
      <c r="HS247" s="84"/>
      <c r="HT247" s="84"/>
      <c r="HU247" s="84"/>
      <c r="HV247" s="84"/>
      <c r="HW247" s="84"/>
      <c r="HX247" s="84"/>
      <c r="HY247" s="84"/>
      <c r="HZ247" s="84"/>
      <c r="IA247" s="84"/>
      <c r="IB247" s="84"/>
      <c r="IC247" s="84"/>
      <c r="ID247" s="84"/>
      <c r="IE247" s="84"/>
      <c r="IF247" s="84"/>
      <c r="IG247" s="89"/>
      <c r="IH247" s="89"/>
      <c r="II247" s="89"/>
      <c r="IJ247" s="89"/>
    </row>
    <row r="248" spans="3:244" x14ac:dyDescent="0.25"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131"/>
      <c r="U248" s="131"/>
      <c r="V248" s="74"/>
      <c r="W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209"/>
      <c r="CB248" s="209"/>
      <c r="CC248" s="209"/>
      <c r="CD248" s="209"/>
      <c r="CE248" s="209"/>
      <c r="CF248" s="209"/>
      <c r="CG248" s="209"/>
      <c r="CH248" s="209"/>
      <c r="CI248" s="209"/>
      <c r="CJ248" s="209"/>
      <c r="CK248" s="209"/>
      <c r="CL248" s="209"/>
      <c r="CM248" s="209"/>
      <c r="CN248" s="209"/>
      <c r="CO248" s="209"/>
      <c r="CP248" s="209"/>
      <c r="CQ248" s="209"/>
      <c r="CR248" s="209"/>
      <c r="CS248" s="209"/>
      <c r="CT248" s="209"/>
      <c r="CU248" s="209"/>
      <c r="CV248" s="209"/>
      <c r="CW248" s="209"/>
      <c r="CX248" s="209"/>
      <c r="CY248" s="209"/>
      <c r="CZ248" s="209"/>
      <c r="DA248" s="209"/>
      <c r="DB248" s="209"/>
      <c r="DC248" s="209"/>
      <c r="DD248" s="209"/>
      <c r="DE248" s="209"/>
      <c r="DF248" s="209"/>
      <c r="DG248" s="209"/>
      <c r="DH248" s="209"/>
      <c r="FB248" s="89"/>
      <c r="FC248" s="89"/>
      <c r="FD248" s="89"/>
      <c r="FE248" s="89"/>
      <c r="FF248" s="89"/>
      <c r="FG248" s="89"/>
      <c r="FH248" s="89"/>
      <c r="FI248" s="89"/>
      <c r="FJ248" s="89"/>
      <c r="FK248" s="89"/>
      <c r="FL248" s="89"/>
      <c r="FM248" s="89"/>
      <c r="FN248" s="89"/>
      <c r="FO248" s="89"/>
      <c r="FP248" s="89"/>
      <c r="FQ248" s="89"/>
      <c r="FR248" s="89"/>
      <c r="FS248" s="89"/>
      <c r="FT248" s="89"/>
      <c r="FU248" s="89"/>
      <c r="FV248" s="89"/>
      <c r="FW248" s="89"/>
      <c r="FX248" s="89"/>
      <c r="FY248" s="89"/>
      <c r="FZ248" s="89"/>
      <c r="GA248" s="89"/>
      <c r="GB248" s="89"/>
      <c r="GC248" s="89"/>
      <c r="GD248" s="89"/>
      <c r="GE248" s="89"/>
      <c r="GF248" s="89"/>
      <c r="GG248" s="89"/>
      <c r="GH248" s="89"/>
      <c r="GI248" s="89"/>
      <c r="GJ248" s="89"/>
      <c r="GK248" s="89"/>
      <c r="GL248" s="89"/>
      <c r="GM248" s="89"/>
      <c r="GN248" s="89"/>
      <c r="GO248" s="89"/>
      <c r="GP248" s="89"/>
      <c r="GQ248" s="89"/>
      <c r="GR248" s="89"/>
      <c r="GS248" s="89"/>
      <c r="GT248" s="89"/>
      <c r="GU248" s="89"/>
      <c r="GV248" s="89"/>
      <c r="GW248" s="84"/>
      <c r="GX248" s="84"/>
      <c r="GY248" s="84"/>
      <c r="GZ248" s="84"/>
      <c r="HA248" s="84"/>
      <c r="HB248" s="84"/>
      <c r="HC248" s="84"/>
      <c r="HD248" s="84"/>
      <c r="HE248" s="84"/>
      <c r="HF248" s="84"/>
      <c r="HG248" s="84"/>
      <c r="HH248" s="84"/>
      <c r="HI248" s="84"/>
      <c r="HJ248" s="84"/>
      <c r="HK248" s="84"/>
      <c r="HL248" s="84"/>
      <c r="HM248" s="84"/>
      <c r="HN248" s="84"/>
      <c r="HO248" s="84"/>
      <c r="HP248" s="84"/>
      <c r="HQ248" s="84"/>
      <c r="HR248" s="84"/>
      <c r="HS248" s="84"/>
      <c r="HT248" s="84"/>
      <c r="HU248" s="84"/>
      <c r="HV248" s="84"/>
      <c r="HW248" s="84"/>
      <c r="HX248" s="84"/>
      <c r="HY248" s="84"/>
      <c r="HZ248" s="84"/>
      <c r="IA248" s="84"/>
      <c r="IB248" s="84"/>
      <c r="IC248" s="84"/>
      <c r="ID248" s="84"/>
      <c r="IE248" s="84"/>
      <c r="IF248" s="84"/>
      <c r="IG248" s="89"/>
      <c r="IH248" s="89"/>
      <c r="II248" s="89"/>
      <c r="IJ248" s="89"/>
    </row>
    <row r="249" spans="3:244" x14ac:dyDescent="0.25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131"/>
      <c r="U249" s="131"/>
      <c r="V249" s="74"/>
      <c r="W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209"/>
      <c r="CB249" s="209"/>
      <c r="CC249" s="209"/>
      <c r="CD249" s="209"/>
      <c r="CE249" s="209"/>
      <c r="CF249" s="209"/>
      <c r="CG249" s="209"/>
      <c r="CH249" s="209"/>
      <c r="CI249" s="209"/>
      <c r="CJ249" s="209"/>
      <c r="CK249" s="209"/>
      <c r="CL249" s="209"/>
      <c r="CM249" s="209"/>
      <c r="CN249" s="209"/>
      <c r="CO249" s="209"/>
      <c r="CP249" s="209"/>
      <c r="CQ249" s="209"/>
      <c r="CR249" s="209"/>
      <c r="CS249" s="209"/>
      <c r="CT249" s="209"/>
      <c r="CU249" s="209"/>
      <c r="CV249" s="209"/>
      <c r="CW249" s="209"/>
      <c r="CX249" s="209"/>
      <c r="CY249" s="209"/>
      <c r="CZ249" s="209"/>
      <c r="DA249" s="209"/>
      <c r="DB249" s="209"/>
      <c r="DC249" s="209"/>
      <c r="DD249" s="209"/>
      <c r="DE249" s="209"/>
      <c r="DF249" s="209"/>
      <c r="DG249" s="209"/>
      <c r="DH249" s="209"/>
      <c r="FB249" s="89"/>
      <c r="FC249" s="89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89"/>
      <c r="FQ249" s="89"/>
      <c r="FR249" s="89"/>
      <c r="FS249" s="89"/>
      <c r="FT249" s="89"/>
      <c r="FU249" s="89"/>
      <c r="FV249" s="89"/>
      <c r="FW249" s="89"/>
      <c r="FX249" s="89"/>
      <c r="FY249" s="89"/>
      <c r="FZ249" s="89"/>
      <c r="GA249" s="89"/>
      <c r="GB249" s="89"/>
      <c r="GC249" s="89"/>
      <c r="GD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89"/>
      <c r="GQ249" s="89"/>
      <c r="GR249" s="89"/>
      <c r="GS249" s="89"/>
      <c r="GT249" s="89"/>
      <c r="GU249" s="89"/>
      <c r="GV249" s="89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  <c r="HN249" s="84"/>
      <c r="HO249" s="84"/>
      <c r="HP249" s="84"/>
      <c r="HQ249" s="84"/>
      <c r="HR249" s="84"/>
      <c r="HS249" s="84"/>
      <c r="HT249" s="84"/>
      <c r="HU249" s="84"/>
      <c r="HV249" s="84"/>
      <c r="HW249" s="84"/>
      <c r="HX249" s="84"/>
      <c r="HY249" s="84"/>
      <c r="HZ249" s="84"/>
      <c r="IA249" s="84"/>
      <c r="IB249" s="84"/>
      <c r="IC249" s="84"/>
      <c r="ID249" s="84"/>
      <c r="IE249" s="84"/>
      <c r="IF249" s="84"/>
      <c r="IG249" s="89"/>
      <c r="IH249" s="89"/>
      <c r="II249" s="89"/>
      <c r="IJ249" s="89"/>
    </row>
    <row r="250" spans="3:244" x14ac:dyDescent="0.25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131"/>
      <c r="U250" s="131"/>
      <c r="V250" s="74"/>
      <c r="W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209"/>
      <c r="CB250" s="209"/>
      <c r="CC250" s="209"/>
      <c r="CD250" s="209"/>
      <c r="CE250" s="209"/>
      <c r="CF250" s="209"/>
      <c r="CG250" s="209"/>
      <c r="CH250" s="209"/>
      <c r="CI250" s="209"/>
      <c r="CJ250" s="209"/>
      <c r="CK250" s="209"/>
      <c r="CL250" s="209"/>
      <c r="CM250" s="209"/>
      <c r="CN250" s="209"/>
      <c r="CO250" s="209"/>
      <c r="CP250" s="209"/>
      <c r="CQ250" s="209"/>
      <c r="CR250" s="209"/>
      <c r="CS250" s="209"/>
      <c r="CT250" s="209"/>
      <c r="CU250" s="209"/>
      <c r="CV250" s="209"/>
      <c r="CW250" s="209"/>
      <c r="CX250" s="209"/>
      <c r="CY250" s="209"/>
      <c r="CZ250" s="209"/>
      <c r="DA250" s="209"/>
      <c r="DB250" s="209"/>
      <c r="DC250" s="209"/>
      <c r="DD250" s="209"/>
      <c r="DE250" s="209"/>
      <c r="DF250" s="209"/>
      <c r="DG250" s="209"/>
      <c r="DH250" s="209"/>
      <c r="FB250" s="89"/>
      <c r="FC250" s="89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89"/>
      <c r="FQ250" s="89"/>
      <c r="FR250" s="89"/>
      <c r="FS250" s="89"/>
      <c r="FT250" s="89"/>
      <c r="FU250" s="89"/>
      <c r="FV250" s="89"/>
      <c r="FW250" s="89"/>
      <c r="FX250" s="89"/>
      <c r="FY250" s="89"/>
      <c r="FZ250" s="89"/>
      <c r="GA250" s="89"/>
      <c r="GB250" s="89"/>
      <c r="GC250" s="89"/>
      <c r="GD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89"/>
      <c r="GQ250" s="89"/>
      <c r="GR250" s="89"/>
      <c r="GS250" s="89"/>
      <c r="GT250" s="89"/>
      <c r="GU250" s="89"/>
      <c r="GV250" s="89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  <c r="HN250" s="84"/>
      <c r="HO250" s="84"/>
      <c r="HP250" s="84"/>
      <c r="HQ250" s="84"/>
      <c r="HR250" s="84"/>
      <c r="HS250" s="84"/>
      <c r="HT250" s="84"/>
      <c r="HU250" s="84"/>
      <c r="HV250" s="84"/>
      <c r="HW250" s="84"/>
      <c r="HX250" s="84"/>
      <c r="HY250" s="84"/>
      <c r="HZ250" s="84"/>
      <c r="IA250" s="84"/>
      <c r="IB250" s="84"/>
      <c r="IC250" s="84"/>
      <c r="ID250" s="84"/>
      <c r="IE250" s="84"/>
      <c r="IF250" s="84"/>
      <c r="IG250" s="89"/>
      <c r="IH250" s="89"/>
      <c r="II250" s="89"/>
      <c r="IJ250" s="89"/>
    </row>
    <row r="251" spans="3:244" x14ac:dyDescent="0.25"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131"/>
      <c r="U251" s="131"/>
      <c r="V251" s="74"/>
      <c r="W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209"/>
      <c r="CB251" s="209"/>
      <c r="CC251" s="209"/>
      <c r="CD251" s="209"/>
      <c r="CE251" s="209"/>
      <c r="CF251" s="209"/>
      <c r="CG251" s="209"/>
      <c r="CH251" s="209"/>
      <c r="CI251" s="209"/>
      <c r="CJ251" s="209"/>
      <c r="CK251" s="209"/>
      <c r="CL251" s="209"/>
      <c r="CM251" s="209"/>
      <c r="CN251" s="209"/>
      <c r="CO251" s="209"/>
      <c r="CP251" s="209"/>
      <c r="CQ251" s="209"/>
      <c r="CR251" s="209"/>
      <c r="CS251" s="209"/>
      <c r="CT251" s="209"/>
      <c r="CU251" s="209"/>
      <c r="CV251" s="209"/>
      <c r="CW251" s="209"/>
      <c r="CX251" s="209"/>
      <c r="CY251" s="209"/>
      <c r="CZ251" s="209"/>
      <c r="DA251" s="209"/>
      <c r="DB251" s="209"/>
      <c r="DC251" s="209"/>
      <c r="DD251" s="209"/>
      <c r="DE251" s="209"/>
      <c r="DF251" s="209"/>
      <c r="DG251" s="209"/>
      <c r="DH251" s="209"/>
      <c r="FB251" s="89"/>
      <c r="FC251" s="89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89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89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89"/>
      <c r="GQ251" s="89"/>
      <c r="GR251" s="89"/>
      <c r="GS251" s="89"/>
      <c r="GT251" s="89"/>
      <c r="GU251" s="89"/>
      <c r="GV251" s="89"/>
      <c r="GW251" s="84"/>
      <c r="GX251" s="84"/>
      <c r="GY251" s="84"/>
      <c r="GZ251" s="84"/>
      <c r="HA251" s="84"/>
      <c r="HB251" s="84"/>
      <c r="HC251" s="84"/>
      <c r="HD251" s="84"/>
      <c r="HE251" s="84"/>
      <c r="HF251" s="84"/>
      <c r="HG251" s="84"/>
      <c r="HH251" s="84"/>
      <c r="HI251" s="84"/>
      <c r="HJ251" s="84"/>
      <c r="HK251" s="84"/>
      <c r="HL251" s="84"/>
      <c r="HM251" s="84"/>
      <c r="HN251" s="84"/>
      <c r="HO251" s="84"/>
      <c r="HP251" s="84"/>
      <c r="HQ251" s="84"/>
      <c r="HR251" s="84"/>
      <c r="HS251" s="84"/>
      <c r="HT251" s="84"/>
      <c r="HU251" s="84"/>
      <c r="HV251" s="84"/>
      <c r="HW251" s="84"/>
      <c r="HX251" s="84"/>
      <c r="HY251" s="84"/>
      <c r="HZ251" s="84"/>
      <c r="IA251" s="84"/>
      <c r="IB251" s="84"/>
      <c r="IC251" s="84"/>
      <c r="ID251" s="84"/>
      <c r="IE251" s="84"/>
      <c r="IF251" s="84"/>
      <c r="IG251" s="89"/>
      <c r="IH251" s="89"/>
      <c r="II251" s="89"/>
      <c r="IJ251" s="89"/>
    </row>
    <row r="252" spans="3:244" x14ac:dyDescent="0.25"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131"/>
      <c r="U252" s="131"/>
      <c r="V252" s="74"/>
      <c r="W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209"/>
      <c r="CB252" s="209"/>
      <c r="CC252" s="209"/>
      <c r="CD252" s="209"/>
      <c r="CE252" s="209"/>
      <c r="CF252" s="209"/>
      <c r="CG252" s="209"/>
      <c r="CH252" s="209"/>
      <c r="CI252" s="209"/>
      <c r="CJ252" s="209"/>
      <c r="CK252" s="209"/>
      <c r="CL252" s="209"/>
      <c r="CM252" s="209"/>
      <c r="CN252" s="209"/>
      <c r="CO252" s="209"/>
      <c r="CP252" s="209"/>
      <c r="CQ252" s="209"/>
      <c r="CR252" s="209"/>
      <c r="CS252" s="209"/>
      <c r="CT252" s="209"/>
      <c r="CU252" s="209"/>
      <c r="CV252" s="209"/>
      <c r="CW252" s="209"/>
      <c r="CX252" s="209"/>
      <c r="CY252" s="209"/>
      <c r="CZ252" s="209"/>
      <c r="DA252" s="209"/>
      <c r="DB252" s="209"/>
      <c r="DC252" s="209"/>
      <c r="DD252" s="209"/>
      <c r="DE252" s="209"/>
      <c r="DF252" s="209"/>
      <c r="DG252" s="209"/>
      <c r="DH252" s="209"/>
      <c r="FB252" s="89"/>
      <c r="FC252" s="89"/>
      <c r="FD252" s="89"/>
      <c r="FE252" s="89"/>
      <c r="FF252" s="89"/>
      <c r="FG252" s="89"/>
      <c r="FH252" s="89"/>
      <c r="FI252" s="89"/>
      <c r="FJ252" s="89"/>
      <c r="FK252" s="89"/>
      <c r="FL252" s="89"/>
      <c r="FM252" s="89"/>
      <c r="FN252" s="89"/>
      <c r="FO252" s="89"/>
      <c r="FP252" s="89"/>
      <c r="FQ252" s="89"/>
      <c r="FR252" s="89"/>
      <c r="FS252" s="89"/>
      <c r="FT252" s="89"/>
      <c r="FU252" s="89"/>
      <c r="FV252" s="89"/>
      <c r="FW252" s="89"/>
      <c r="FX252" s="89"/>
      <c r="FY252" s="89"/>
      <c r="FZ252" s="89"/>
      <c r="GA252" s="89"/>
      <c r="GB252" s="89"/>
      <c r="GC252" s="89"/>
      <c r="GD252" s="89"/>
      <c r="GE252" s="89"/>
      <c r="GF252" s="89"/>
      <c r="GG252" s="89"/>
      <c r="GH252" s="89"/>
      <c r="GI252" s="89"/>
      <c r="GJ252" s="89"/>
      <c r="GK252" s="89"/>
      <c r="GL252" s="89"/>
      <c r="GM252" s="89"/>
      <c r="GN252" s="89"/>
      <c r="GO252" s="89"/>
      <c r="GP252" s="89"/>
      <c r="GQ252" s="89"/>
      <c r="GR252" s="89"/>
      <c r="GS252" s="89"/>
      <c r="GT252" s="89"/>
      <c r="GU252" s="89"/>
      <c r="GV252" s="89"/>
      <c r="GW252" s="84"/>
      <c r="GX252" s="84"/>
      <c r="GY252" s="84"/>
      <c r="GZ252" s="84"/>
      <c r="HA252" s="84"/>
      <c r="HB252" s="84"/>
      <c r="HC252" s="84"/>
      <c r="HD252" s="84"/>
      <c r="HE252" s="84"/>
      <c r="HF252" s="84"/>
      <c r="HG252" s="84"/>
      <c r="HH252" s="84"/>
      <c r="HI252" s="84"/>
      <c r="HJ252" s="84"/>
      <c r="HK252" s="84"/>
      <c r="HL252" s="84"/>
      <c r="HM252" s="84"/>
      <c r="HN252" s="84"/>
      <c r="HO252" s="84"/>
      <c r="HP252" s="84"/>
      <c r="HQ252" s="84"/>
      <c r="HR252" s="84"/>
      <c r="HS252" s="84"/>
      <c r="HT252" s="84"/>
      <c r="HU252" s="84"/>
      <c r="HV252" s="84"/>
      <c r="HW252" s="84"/>
      <c r="HX252" s="84"/>
      <c r="HY252" s="84"/>
      <c r="HZ252" s="84"/>
      <c r="IA252" s="84"/>
      <c r="IB252" s="84"/>
      <c r="IC252" s="84"/>
      <c r="ID252" s="84"/>
      <c r="IE252" s="84"/>
      <c r="IF252" s="84"/>
      <c r="IG252" s="89"/>
      <c r="IH252" s="89"/>
      <c r="II252" s="89"/>
      <c r="IJ252" s="89"/>
    </row>
    <row r="253" spans="3:244" x14ac:dyDescent="0.25"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131"/>
      <c r="U253" s="131"/>
      <c r="V253" s="74"/>
      <c r="W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209"/>
      <c r="CB253" s="209"/>
      <c r="CC253" s="209"/>
      <c r="CD253" s="209"/>
      <c r="CE253" s="209"/>
      <c r="CF253" s="209"/>
      <c r="CG253" s="209"/>
      <c r="CH253" s="209"/>
      <c r="CI253" s="209"/>
      <c r="CJ253" s="209"/>
      <c r="CK253" s="209"/>
      <c r="CL253" s="209"/>
      <c r="CM253" s="209"/>
      <c r="CN253" s="209"/>
      <c r="CO253" s="209"/>
      <c r="CP253" s="209"/>
      <c r="CQ253" s="209"/>
      <c r="CR253" s="209"/>
      <c r="CS253" s="209"/>
      <c r="CT253" s="209"/>
      <c r="CU253" s="209"/>
      <c r="CV253" s="209"/>
      <c r="CW253" s="209"/>
      <c r="CX253" s="209"/>
      <c r="CY253" s="209"/>
      <c r="CZ253" s="209"/>
      <c r="DA253" s="209"/>
      <c r="DB253" s="209"/>
      <c r="DC253" s="209"/>
      <c r="DD253" s="209"/>
      <c r="DE253" s="209"/>
      <c r="DF253" s="209"/>
      <c r="DG253" s="209"/>
      <c r="DH253" s="209"/>
      <c r="FB253" s="89"/>
      <c r="FC253" s="89"/>
      <c r="FD253" s="89"/>
      <c r="FE253" s="89"/>
      <c r="FF253" s="89"/>
      <c r="FG253" s="89"/>
      <c r="FH253" s="89"/>
      <c r="FI253" s="89"/>
      <c r="FJ253" s="89"/>
      <c r="FK253" s="89"/>
      <c r="FL253" s="89"/>
      <c r="FM253" s="89"/>
      <c r="FN253" s="89"/>
      <c r="FO253" s="89"/>
      <c r="FP253" s="89"/>
      <c r="FQ253" s="89"/>
      <c r="FR253" s="89"/>
      <c r="FS253" s="89"/>
      <c r="FT253" s="89"/>
      <c r="FU253" s="89"/>
      <c r="FV253" s="89"/>
      <c r="FW253" s="89"/>
      <c r="FX253" s="89"/>
      <c r="FY253" s="89"/>
      <c r="FZ253" s="89"/>
      <c r="GA253" s="89"/>
      <c r="GB253" s="89"/>
      <c r="GC253" s="89"/>
      <c r="GD253" s="89"/>
      <c r="GE253" s="89"/>
      <c r="GF253" s="89"/>
      <c r="GG253" s="89"/>
      <c r="GH253" s="89"/>
      <c r="GI253" s="89"/>
      <c r="GJ253" s="89"/>
      <c r="GK253" s="89"/>
      <c r="GL253" s="89"/>
      <c r="GM253" s="89"/>
      <c r="GN253" s="89"/>
      <c r="GO253" s="89"/>
      <c r="GP253" s="89"/>
      <c r="GQ253" s="89"/>
      <c r="GR253" s="89"/>
      <c r="GS253" s="89"/>
      <c r="GT253" s="89"/>
      <c r="GU253" s="89"/>
      <c r="GV253" s="89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  <c r="HN253" s="84"/>
      <c r="HO253" s="84"/>
      <c r="HP253" s="84"/>
      <c r="HQ253" s="84"/>
      <c r="HR253" s="84"/>
      <c r="HS253" s="84"/>
      <c r="HT253" s="84"/>
      <c r="HU253" s="84"/>
      <c r="HV253" s="84"/>
      <c r="HW253" s="84"/>
      <c r="HX253" s="84"/>
      <c r="HY253" s="84"/>
      <c r="HZ253" s="84"/>
      <c r="IA253" s="84"/>
      <c r="IB253" s="84"/>
      <c r="IC253" s="84"/>
      <c r="ID253" s="84"/>
      <c r="IE253" s="84"/>
      <c r="IF253" s="84"/>
      <c r="IG253" s="89"/>
      <c r="IH253" s="89"/>
      <c r="II253" s="89"/>
      <c r="IJ253" s="89"/>
    </row>
    <row r="254" spans="3:244" x14ac:dyDescent="0.25"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131"/>
      <c r="U254" s="131"/>
      <c r="V254" s="74"/>
      <c r="W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209"/>
      <c r="CB254" s="209"/>
      <c r="CC254" s="209"/>
      <c r="CD254" s="209"/>
      <c r="CE254" s="209"/>
      <c r="CF254" s="209"/>
      <c r="CG254" s="209"/>
      <c r="CH254" s="209"/>
      <c r="CI254" s="209"/>
      <c r="CJ254" s="209"/>
      <c r="CK254" s="209"/>
      <c r="CL254" s="209"/>
      <c r="CM254" s="209"/>
      <c r="CN254" s="209"/>
      <c r="CO254" s="209"/>
      <c r="CP254" s="209"/>
      <c r="CQ254" s="209"/>
      <c r="CR254" s="209"/>
      <c r="CS254" s="209"/>
      <c r="CT254" s="209"/>
      <c r="CU254" s="209"/>
      <c r="CV254" s="209"/>
      <c r="CW254" s="209"/>
      <c r="CX254" s="209"/>
      <c r="CY254" s="209"/>
      <c r="CZ254" s="209"/>
      <c r="DA254" s="209"/>
      <c r="DB254" s="209"/>
      <c r="DC254" s="209"/>
      <c r="DD254" s="209"/>
      <c r="DE254" s="209"/>
      <c r="DF254" s="209"/>
      <c r="DG254" s="209"/>
      <c r="DH254" s="209"/>
      <c r="FB254" s="89"/>
      <c r="FC254" s="89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89"/>
      <c r="FQ254" s="89"/>
      <c r="FR254" s="89"/>
      <c r="FS254" s="89"/>
      <c r="FT254" s="89"/>
      <c r="FU254" s="89"/>
      <c r="FV254" s="89"/>
      <c r="FW254" s="89"/>
      <c r="FX254" s="89"/>
      <c r="FY254" s="89"/>
      <c r="FZ254" s="89"/>
      <c r="GA254" s="89"/>
      <c r="GB254" s="89"/>
      <c r="GC254" s="89"/>
      <c r="GD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89"/>
      <c r="GQ254" s="89"/>
      <c r="GR254" s="89"/>
      <c r="GS254" s="89"/>
      <c r="GT254" s="89"/>
      <c r="GU254" s="89"/>
      <c r="GV254" s="89"/>
      <c r="GW254" s="84"/>
      <c r="GX254" s="84"/>
      <c r="GY254" s="84"/>
      <c r="GZ254" s="84"/>
      <c r="HA254" s="84"/>
      <c r="HB254" s="84"/>
      <c r="HC254" s="84"/>
      <c r="HD254" s="84"/>
      <c r="HE254" s="84"/>
      <c r="HF254" s="84"/>
      <c r="HG254" s="84"/>
      <c r="HH254" s="84"/>
      <c r="HI254" s="84"/>
      <c r="HJ254" s="84"/>
      <c r="HK254" s="84"/>
      <c r="HL254" s="84"/>
      <c r="HM254" s="84"/>
      <c r="HN254" s="84"/>
      <c r="HO254" s="84"/>
      <c r="HP254" s="84"/>
      <c r="HQ254" s="84"/>
      <c r="HR254" s="84"/>
      <c r="HS254" s="84"/>
      <c r="HT254" s="84"/>
      <c r="HU254" s="84"/>
      <c r="HV254" s="84"/>
      <c r="HW254" s="84"/>
      <c r="HX254" s="84"/>
      <c r="HY254" s="84"/>
      <c r="HZ254" s="84"/>
      <c r="IA254" s="84"/>
      <c r="IB254" s="84"/>
      <c r="IC254" s="84"/>
      <c r="ID254" s="84"/>
      <c r="IE254" s="84"/>
      <c r="IF254" s="84"/>
      <c r="IG254" s="89"/>
      <c r="IH254" s="89"/>
      <c r="II254" s="89"/>
      <c r="IJ254" s="89"/>
    </row>
    <row r="255" spans="3:244" x14ac:dyDescent="0.25"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131"/>
      <c r="U255" s="131"/>
      <c r="V255" s="74"/>
      <c r="W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209"/>
      <c r="CB255" s="209"/>
      <c r="CC255" s="209"/>
      <c r="CD255" s="209"/>
      <c r="CE255" s="209"/>
      <c r="CF255" s="209"/>
      <c r="CG255" s="209"/>
      <c r="CH255" s="209"/>
      <c r="CI255" s="209"/>
      <c r="CJ255" s="209"/>
      <c r="CK255" s="209"/>
      <c r="CL255" s="209"/>
      <c r="CM255" s="209"/>
      <c r="CN255" s="209"/>
      <c r="CO255" s="209"/>
      <c r="CP255" s="209"/>
      <c r="CQ255" s="209"/>
      <c r="CR255" s="209"/>
      <c r="CS255" s="209"/>
      <c r="CT255" s="209"/>
      <c r="CU255" s="209"/>
      <c r="CV255" s="209"/>
      <c r="CW255" s="209"/>
      <c r="CX255" s="209"/>
      <c r="CY255" s="209"/>
      <c r="CZ255" s="209"/>
      <c r="DA255" s="209"/>
      <c r="DB255" s="209"/>
      <c r="DC255" s="209"/>
      <c r="DD255" s="209"/>
      <c r="DE255" s="209"/>
      <c r="DF255" s="209"/>
      <c r="DG255" s="209"/>
      <c r="DH255" s="209"/>
      <c r="FB255" s="89"/>
      <c r="FC255" s="89"/>
      <c r="FD255" s="89"/>
      <c r="FE255" s="89"/>
      <c r="FF255" s="89"/>
      <c r="FG255" s="89"/>
      <c r="FH255" s="89"/>
      <c r="FI255" s="89"/>
      <c r="FJ255" s="89"/>
      <c r="FK255" s="89"/>
      <c r="FL255" s="89"/>
      <c r="FM255" s="89"/>
      <c r="FN255" s="89"/>
      <c r="FO255" s="89"/>
      <c r="FP255" s="89"/>
      <c r="FQ255" s="89"/>
      <c r="FR255" s="89"/>
      <c r="FS255" s="89"/>
      <c r="FT255" s="89"/>
      <c r="FU255" s="89"/>
      <c r="FV255" s="89"/>
      <c r="FW255" s="89"/>
      <c r="FX255" s="89"/>
      <c r="FY255" s="89"/>
      <c r="FZ255" s="89"/>
      <c r="GA255" s="89"/>
      <c r="GB255" s="89"/>
      <c r="GC255" s="89"/>
      <c r="GD255" s="89"/>
      <c r="GE255" s="89"/>
      <c r="GF255" s="89"/>
      <c r="GG255" s="89"/>
      <c r="GH255" s="89"/>
      <c r="GI255" s="89"/>
      <c r="GJ255" s="89"/>
      <c r="GK255" s="89"/>
      <c r="GL255" s="89"/>
      <c r="GM255" s="89"/>
      <c r="GN255" s="89"/>
      <c r="GO255" s="89"/>
      <c r="GP255" s="89"/>
      <c r="GQ255" s="89"/>
      <c r="GR255" s="89"/>
      <c r="GS255" s="89"/>
      <c r="GT255" s="89"/>
      <c r="GU255" s="89"/>
      <c r="GV255" s="89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9"/>
      <c r="IH255" s="89"/>
      <c r="II255" s="89"/>
      <c r="IJ255" s="89"/>
    </row>
    <row r="256" spans="3:244" x14ac:dyDescent="0.25"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131"/>
      <c r="U256" s="131"/>
      <c r="V256" s="74"/>
      <c r="W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209"/>
      <c r="CB256" s="209"/>
      <c r="CC256" s="209"/>
      <c r="CD256" s="209"/>
      <c r="CE256" s="209"/>
      <c r="CF256" s="209"/>
      <c r="CG256" s="209"/>
      <c r="CH256" s="209"/>
      <c r="CI256" s="209"/>
      <c r="CJ256" s="209"/>
      <c r="CK256" s="209"/>
      <c r="CL256" s="209"/>
      <c r="CM256" s="209"/>
      <c r="CN256" s="209"/>
      <c r="CO256" s="209"/>
      <c r="CP256" s="209"/>
      <c r="CQ256" s="209"/>
      <c r="CR256" s="209"/>
      <c r="CS256" s="209"/>
      <c r="CT256" s="209"/>
      <c r="CU256" s="209"/>
      <c r="CV256" s="209"/>
      <c r="CW256" s="209"/>
      <c r="CX256" s="209"/>
      <c r="CY256" s="209"/>
      <c r="CZ256" s="209"/>
      <c r="DA256" s="209"/>
      <c r="DB256" s="209"/>
      <c r="DC256" s="209"/>
      <c r="DD256" s="209"/>
      <c r="DE256" s="209"/>
      <c r="DF256" s="209"/>
      <c r="DG256" s="209"/>
      <c r="DH256" s="209"/>
      <c r="FB256" s="89"/>
      <c r="FC256" s="89"/>
      <c r="FD256" s="89"/>
      <c r="FE256" s="89"/>
      <c r="FF256" s="89"/>
      <c r="FG256" s="89"/>
      <c r="FH256" s="89"/>
      <c r="FI256" s="89"/>
      <c r="FJ256" s="89"/>
      <c r="FK256" s="89"/>
      <c r="FL256" s="89"/>
      <c r="FM256" s="89"/>
      <c r="FN256" s="89"/>
      <c r="FO256" s="89"/>
      <c r="FP256" s="89"/>
      <c r="FQ256" s="89"/>
      <c r="FR256" s="89"/>
      <c r="FS256" s="89"/>
      <c r="FT256" s="89"/>
      <c r="FU256" s="89"/>
      <c r="FV256" s="89"/>
      <c r="FW256" s="89"/>
      <c r="FX256" s="89"/>
      <c r="FY256" s="89"/>
      <c r="FZ256" s="89"/>
      <c r="GA256" s="89"/>
      <c r="GB256" s="89"/>
      <c r="GC256" s="89"/>
      <c r="GD256" s="89"/>
      <c r="GE256" s="89"/>
      <c r="GF256" s="89"/>
      <c r="GG256" s="89"/>
      <c r="GH256" s="89"/>
      <c r="GI256" s="89"/>
      <c r="GJ256" s="89"/>
      <c r="GK256" s="89"/>
      <c r="GL256" s="89"/>
      <c r="GM256" s="89"/>
      <c r="GN256" s="89"/>
      <c r="GO256" s="89"/>
      <c r="GP256" s="89"/>
      <c r="GQ256" s="89"/>
      <c r="GR256" s="89"/>
      <c r="GS256" s="89"/>
      <c r="GT256" s="89"/>
      <c r="GU256" s="89"/>
      <c r="GV256" s="89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84"/>
      <c r="HH256" s="84"/>
      <c r="HI256" s="84"/>
      <c r="HJ256" s="84"/>
      <c r="HK256" s="84"/>
      <c r="HL256" s="84"/>
      <c r="HM256" s="84"/>
      <c r="HN256" s="84"/>
      <c r="HO256" s="84"/>
      <c r="HP256" s="84"/>
      <c r="HQ256" s="84"/>
      <c r="HR256" s="84"/>
      <c r="HS256" s="84"/>
      <c r="HT256" s="84"/>
      <c r="HU256" s="84"/>
      <c r="HV256" s="84"/>
      <c r="HW256" s="84"/>
      <c r="HX256" s="84"/>
      <c r="HY256" s="84"/>
      <c r="HZ256" s="84"/>
      <c r="IA256" s="84"/>
      <c r="IB256" s="84"/>
      <c r="IC256" s="84"/>
      <c r="ID256" s="84"/>
      <c r="IE256" s="84"/>
      <c r="IF256" s="84"/>
      <c r="IG256" s="89"/>
      <c r="IH256" s="89"/>
      <c r="II256" s="89"/>
      <c r="IJ256" s="89"/>
    </row>
    <row r="257" spans="3:244" x14ac:dyDescent="0.25"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131"/>
      <c r="U257" s="131"/>
      <c r="V257" s="74"/>
      <c r="W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209"/>
      <c r="CB257" s="209"/>
      <c r="CC257" s="209"/>
      <c r="CD257" s="209"/>
      <c r="CE257" s="209"/>
      <c r="CF257" s="209"/>
      <c r="CG257" s="209"/>
      <c r="CH257" s="209"/>
      <c r="CI257" s="209"/>
      <c r="CJ257" s="209"/>
      <c r="CK257" s="209"/>
      <c r="CL257" s="209"/>
      <c r="CM257" s="209"/>
      <c r="CN257" s="209"/>
      <c r="CO257" s="209"/>
      <c r="CP257" s="209"/>
      <c r="CQ257" s="209"/>
      <c r="CR257" s="209"/>
      <c r="CS257" s="209"/>
      <c r="CT257" s="209"/>
      <c r="CU257" s="209"/>
      <c r="CV257" s="209"/>
      <c r="CW257" s="209"/>
      <c r="CX257" s="209"/>
      <c r="CY257" s="209"/>
      <c r="CZ257" s="209"/>
      <c r="DA257" s="209"/>
      <c r="DB257" s="209"/>
      <c r="DC257" s="209"/>
      <c r="DD257" s="209"/>
      <c r="DE257" s="209"/>
      <c r="DF257" s="209"/>
      <c r="DG257" s="209"/>
      <c r="DH257" s="209"/>
      <c r="FB257" s="89"/>
      <c r="FC257" s="89"/>
      <c r="FD257" s="89"/>
      <c r="FE257" s="89"/>
      <c r="FF257" s="89"/>
      <c r="FG257" s="89"/>
      <c r="FH257" s="89"/>
      <c r="FI257" s="89"/>
      <c r="FJ257" s="89"/>
      <c r="FK257" s="89"/>
      <c r="FL257" s="89"/>
      <c r="FM257" s="89"/>
      <c r="FN257" s="89"/>
      <c r="FO257" s="89"/>
      <c r="FP257" s="89"/>
      <c r="FQ257" s="89"/>
      <c r="FR257" s="89"/>
      <c r="FS257" s="89"/>
      <c r="FT257" s="89"/>
      <c r="FU257" s="89"/>
      <c r="FV257" s="89"/>
      <c r="FW257" s="89"/>
      <c r="FX257" s="89"/>
      <c r="FY257" s="89"/>
      <c r="FZ257" s="89"/>
      <c r="GA257" s="89"/>
      <c r="GB257" s="89"/>
      <c r="GC257" s="89"/>
      <c r="GD257" s="89"/>
      <c r="GE257" s="89"/>
      <c r="GF257" s="89"/>
      <c r="GG257" s="89"/>
      <c r="GH257" s="89"/>
      <c r="GI257" s="89"/>
      <c r="GJ257" s="89"/>
      <c r="GK257" s="89"/>
      <c r="GL257" s="89"/>
      <c r="GM257" s="89"/>
      <c r="GN257" s="89"/>
      <c r="GO257" s="89"/>
      <c r="GP257" s="89"/>
      <c r="GQ257" s="89"/>
      <c r="GR257" s="89"/>
      <c r="GS257" s="89"/>
      <c r="GT257" s="89"/>
      <c r="GU257" s="89"/>
      <c r="GV257" s="89"/>
      <c r="GW257" s="84"/>
      <c r="GX257" s="84"/>
      <c r="GY257" s="84"/>
      <c r="GZ257" s="84"/>
      <c r="HA257" s="84"/>
      <c r="HB257" s="84"/>
      <c r="HC257" s="84"/>
      <c r="HD257" s="84"/>
      <c r="HE257" s="84"/>
      <c r="HF257" s="84"/>
      <c r="HG257" s="84"/>
      <c r="HH257" s="84"/>
      <c r="HI257" s="84"/>
      <c r="HJ257" s="84"/>
      <c r="HK257" s="84"/>
      <c r="HL257" s="84"/>
      <c r="HM257" s="84"/>
      <c r="HN257" s="84"/>
      <c r="HO257" s="84"/>
      <c r="HP257" s="84"/>
      <c r="HQ257" s="84"/>
      <c r="HR257" s="84"/>
      <c r="HS257" s="84"/>
      <c r="HT257" s="84"/>
      <c r="HU257" s="84"/>
      <c r="HV257" s="84"/>
      <c r="HW257" s="84"/>
      <c r="HX257" s="84"/>
      <c r="HY257" s="84"/>
      <c r="HZ257" s="84"/>
      <c r="IA257" s="84"/>
      <c r="IB257" s="84"/>
      <c r="IC257" s="84"/>
      <c r="ID257" s="84"/>
      <c r="IE257" s="84"/>
      <c r="IF257" s="84"/>
      <c r="IG257" s="89"/>
      <c r="IH257" s="89"/>
      <c r="II257" s="89"/>
      <c r="IJ257" s="89"/>
    </row>
    <row r="258" spans="3:244" x14ac:dyDescent="0.25"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131"/>
      <c r="U258" s="131"/>
      <c r="V258" s="74"/>
      <c r="W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209"/>
      <c r="CB258" s="209"/>
      <c r="CC258" s="209"/>
      <c r="CD258" s="209"/>
      <c r="CE258" s="209"/>
      <c r="CF258" s="209"/>
      <c r="CG258" s="209"/>
      <c r="CH258" s="209"/>
      <c r="CI258" s="209"/>
      <c r="CJ258" s="209"/>
      <c r="CK258" s="209"/>
      <c r="CL258" s="209"/>
      <c r="CM258" s="209"/>
      <c r="CN258" s="209"/>
      <c r="CO258" s="209"/>
      <c r="CP258" s="209"/>
      <c r="CQ258" s="209"/>
      <c r="CR258" s="209"/>
      <c r="CS258" s="209"/>
      <c r="CT258" s="209"/>
      <c r="CU258" s="209"/>
      <c r="CV258" s="209"/>
      <c r="CW258" s="209"/>
      <c r="CX258" s="209"/>
      <c r="CY258" s="209"/>
      <c r="CZ258" s="209"/>
      <c r="DA258" s="209"/>
      <c r="DB258" s="209"/>
      <c r="DC258" s="209"/>
      <c r="DD258" s="209"/>
      <c r="DE258" s="209"/>
      <c r="DF258" s="209"/>
      <c r="DG258" s="209"/>
      <c r="DH258" s="209"/>
      <c r="FB258" s="89"/>
      <c r="FC258" s="89"/>
      <c r="FD258" s="89"/>
      <c r="FE258" s="89"/>
      <c r="FF258" s="89"/>
      <c r="FG258" s="89"/>
      <c r="FH258" s="89"/>
      <c r="FI258" s="89"/>
      <c r="FJ258" s="89"/>
      <c r="FK258" s="89"/>
      <c r="FL258" s="89"/>
      <c r="FM258" s="89"/>
      <c r="FN258" s="89"/>
      <c r="FO258" s="89"/>
      <c r="FP258" s="89"/>
      <c r="FQ258" s="89"/>
      <c r="FR258" s="89"/>
      <c r="FS258" s="89"/>
      <c r="FT258" s="89"/>
      <c r="FU258" s="89"/>
      <c r="FV258" s="89"/>
      <c r="FW258" s="89"/>
      <c r="FX258" s="89"/>
      <c r="FY258" s="89"/>
      <c r="FZ258" s="89"/>
      <c r="GA258" s="89"/>
      <c r="GB258" s="89"/>
      <c r="GC258" s="89"/>
      <c r="GD258" s="89"/>
      <c r="GE258" s="89"/>
      <c r="GF258" s="89"/>
      <c r="GG258" s="89"/>
      <c r="GH258" s="89"/>
      <c r="GI258" s="89"/>
      <c r="GJ258" s="89"/>
      <c r="GK258" s="89"/>
      <c r="GL258" s="89"/>
      <c r="GM258" s="89"/>
      <c r="GN258" s="89"/>
      <c r="GO258" s="89"/>
      <c r="GP258" s="89"/>
      <c r="GQ258" s="89"/>
      <c r="GR258" s="89"/>
      <c r="GS258" s="89"/>
      <c r="GT258" s="89"/>
      <c r="GU258" s="89"/>
      <c r="GV258" s="89"/>
      <c r="GW258" s="84"/>
      <c r="GX258" s="84"/>
      <c r="GY258" s="84"/>
      <c r="GZ258" s="84"/>
      <c r="HA258" s="84"/>
      <c r="HB258" s="84"/>
      <c r="HC258" s="84"/>
      <c r="HD258" s="84"/>
      <c r="HE258" s="84"/>
      <c r="HF258" s="84"/>
      <c r="HG258" s="84"/>
      <c r="HH258" s="84"/>
      <c r="HI258" s="84"/>
      <c r="HJ258" s="84"/>
      <c r="HK258" s="84"/>
      <c r="HL258" s="84"/>
      <c r="HM258" s="84"/>
      <c r="HN258" s="84"/>
      <c r="HO258" s="84"/>
      <c r="HP258" s="84"/>
      <c r="HQ258" s="84"/>
      <c r="HR258" s="84"/>
      <c r="HS258" s="84"/>
      <c r="HT258" s="84"/>
      <c r="HU258" s="84"/>
      <c r="HV258" s="84"/>
      <c r="HW258" s="84"/>
      <c r="HX258" s="84"/>
      <c r="HY258" s="84"/>
      <c r="HZ258" s="84"/>
      <c r="IA258" s="84"/>
      <c r="IB258" s="84"/>
      <c r="IC258" s="84"/>
      <c r="ID258" s="84"/>
      <c r="IE258" s="84"/>
      <c r="IF258" s="84"/>
      <c r="IG258" s="89"/>
      <c r="IH258" s="89"/>
      <c r="II258" s="89"/>
      <c r="IJ258" s="89"/>
    </row>
    <row r="259" spans="3:244" x14ac:dyDescent="0.25"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131"/>
      <c r="U259" s="131"/>
      <c r="V259" s="74"/>
      <c r="W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209"/>
      <c r="CB259" s="209"/>
      <c r="CC259" s="209"/>
      <c r="CD259" s="209"/>
      <c r="CE259" s="209"/>
      <c r="CF259" s="209"/>
      <c r="CG259" s="209"/>
      <c r="CH259" s="209"/>
      <c r="CI259" s="209"/>
      <c r="CJ259" s="209"/>
      <c r="CK259" s="209"/>
      <c r="CL259" s="209"/>
      <c r="CM259" s="209"/>
      <c r="CN259" s="209"/>
      <c r="CO259" s="209"/>
      <c r="CP259" s="209"/>
      <c r="CQ259" s="209"/>
      <c r="CR259" s="209"/>
      <c r="CS259" s="209"/>
      <c r="CT259" s="209"/>
      <c r="CU259" s="209"/>
      <c r="CV259" s="209"/>
      <c r="CW259" s="209"/>
      <c r="CX259" s="209"/>
      <c r="CY259" s="209"/>
      <c r="CZ259" s="209"/>
      <c r="DA259" s="209"/>
      <c r="DB259" s="209"/>
      <c r="DC259" s="209"/>
      <c r="DD259" s="209"/>
      <c r="DE259" s="209"/>
      <c r="DF259" s="209"/>
      <c r="DG259" s="209"/>
      <c r="DH259" s="209"/>
      <c r="FB259" s="89"/>
      <c r="FC259" s="89"/>
      <c r="FD259" s="89"/>
      <c r="FE259" s="89"/>
      <c r="FF259" s="89"/>
      <c r="FG259" s="89"/>
      <c r="FH259" s="89"/>
      <c r="FI259" s="89"/>
      <c r="FJ259" s="89"/>
      <c r="FK259" s="89"/>
      <c r="FL259" s="89"/>
      <c r="FM259" s="89"/>
      <c r="FN259" s="89"/>
      <c r="FO259" s="89"/>
      <c r="FP259" s="89"/>
      <c r="FQ259" s="89"/>
      <c r="FR259" s="89"/>
      <c r="FS259" s="89"/>
      <c r="FT259" s="89"/>
      <c r="FU259" s="89"/>
      <c r="FV259" s="89"/>
      <c r="FW259" s="89"/>
      <c r="FX259" s="89"/>
      <c r="FY259" s="89"/>
      <c r="FZ259" s="89"/>
      <c r="GA259" s="89"/>
      <c r="GB259" s="89"/>
      <c r="GC259" s="89"/>
      <c r="GD259" s="89"/>
      <c r="GE259" s="89"/>
      <c r="GF259" s="89"/>
      <c r="GG259" s="89"/>
      <c r="GH259" s="89"/>
      <c r="GI259" s="89"/>
      <c r="GJ259" s="89"/>
      <c r="GK259" s="89"/>
      <c r="GL259" s="89"/>
      <c r="GM259" s="89"/>
      <c r="GN259" s="89"/>
      <c r="GO259" s="89"/>
      <c r="GP259" s="89"/>
      <c r="GQ259" s="89"/>
      <c r="GR259" s="89"/>
      <c r="GS259" s="89"/>
      <c r="GT259" s="89"/>
      <c r="GU259" s="89"/>
      <c r="GV259" s="89"/>
      <c r="GW259" s="84"/>
      <c r="GX259" s="84"/>
      <c r="GY259" s="84"/>
      <c r="GZ259" s="84"/>
      <c r="HA259" s="84"/>
      <c r="HB259" s="84"/>
      <c r="HC259" s="84"/>
      <c r="HD259" s="84"/>
      <c r="HE259" s="84"/>
      <c r="HF259" s="84"/>
      <c r="HG259" s="84"/>
      <c r="HH259" s="84"/>
      <c r="HI259" s="84"/>
      <c r="HJ259" s="84"/>
      <c r="HK259" s="84"/>
      <c r="HL259" s="84"/>
      <c r="HM259" s="84"/>
      <c r="HN259" s="84"/>
      <c r="HO259" s="84"/>
      <c r="HP259" s="84"/>
      <c r="HQ259" s="84"/>
      <c r="HR259" s="84"/>
      <c r="HS259" s="84"/>
      <c r="HT259" s="84"/>
      <c r="HU259" s="84"/>
      <c r="HV259" s="84"/>
      <c r="HW259" s="84"/>
      <c r="HX259" s="84"/>
      <c r="HY259" s="84"/>
      <c r="HZ259" s="84"/>
      <c r="IA259" s="84"/>
      <c r="IB259" s="84"/>
      <c r="IC259" s="84"/>
      <c r="ID259" s="84"/>
      <c r="IE259" s="84"/>
      <c r="IF259" s="84"/>
      <c r="IG259" s="89"/>
      <c r="IH259" s="89"/>
      <c r="II259" s="89"/>
      <c r="IJ259" s="89"/>
    </row>
    <row r="260" spans="3:244" x14ac:dyDescent="0.25"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131"/>
      <c r="U260" s="131"/>
      <c r="V260" s="74"/>
      <c r="W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209"/>
      <c r="CB260" s="209"/>
      <c r="CC260" s="209"/>
      <c r="CD260" s="209"/>
      <c r="CE260" s="209"/>
      <c r="CF260" s="209"/>
      <c r="CG260" s="209"/>
      <c r="CH260" s="209"/>
      <c r="CI260" s="209"/>
      <c r="CJ260" s="209"/>
      <c r="CK260" s="209"/>
      <c r="CL260" s="209"/>
      <c r="CM260" s="209"/>
      <c r="CN260" s="209"/>
      <c r="CO260" s="209"/>
      <c r="CP260" s="209"/>
      <c r="CQ260" s="209"/>
      <c r="CR260" s="209"/>
      <c r="CS260" s="209"/>
      <c r="CT260" s="209"/>
      <c r="CU260" s="209"/>
      <c r="CV260" s="209"/>
      <c r="CW260" s="209"/>
      <c r="CX260" s="209"/>
      <c r="CY260" s="209"/>
      <c r="CZ260" s="209"/>
      <c r="DA260" s="209"/>
      <c r="DB260" s="209"/>
      <c r="DC260" s="209"/>
      <c r="DD260" s="209"/>
      <c r="DE260" s="209"/>
      <c r="DF260" s="209"/>
      <c r="DG260" s="209"/>
      <c r="DH260" s="209"/>
      <c r="FB260" s="89"/>
      <c r="FC260" s="89"/>
      <c r="FD260" s="89"/>
      <c r="FE260" s="89"/>
      <c r="FF260" s="89"/>
      <c r="FG260" s="89"/>
      <c r="FH260" s="89"/>
      <c r="FI260" s="89"/>
      <c r="FJ260" s="89"/>
      <c r="FK260" s="89"/>
      <c r="FL260" s="89"/>
      <c r="FM260" s="89"/>
      <c r="FN260" s="89"/>
      <c r="FO260" s="89"/>
      <c r="FP260" s="89"/>
      <c r="FQ260" s="89"/>
      <c r="FR260" s="89"/>
      <c r="FS260" s="89"/>
      <c r="FT260" s="89"/>
      <c r="FU260" s="89"/>
      <c r="FV260" s="89"/>
      <c r="FW260" s="89"/>
      <c r="FX260" s="89"/>
      <c r="FY260" s="89"/>
      <c r="FZ260" s="89"/>
      <c r="GA260" s="89"/>
      <c r="GB260" s="89"/>
      <c r="GC260" s="89"/>
      <c r="GD260" s="89"/>
      <c r="GE260" s="89"/>
      <c r="GF260" s="89"/>
      <c r="GG260" s="89"/>
      <c r="GH260" s="89"/>
      <c r="GI260" s="89"/>
      <c r="GJ260" s="89"/>
      <c r="GK260" s="89"/>
      <c r="GL260" s="89"/>
      <c r="GM260" s="89"/>
      <c r="GN260" s="89"/>
      <c r="GO260" s="89"/>
      <c r="GP260" s="89"/>
      <c r="GQ260" s="89"/>
      <c r="GR260" s="89"/>
      <c r="GS260" s="89"/>
      <c r="GT260" s="89"/>
      <c r="GU260" s="89"/>
      <c r="GV260" s="89"/>
      <c r="GW260" s="84"/>
      <c r="GX260" s="84"/>
      <c r="GY260" s="84"/>
      <c r="GZ260" s="84"/>
      <c r="HA260" s="84"/>
      <c r="HB260" s="84"/>
      <c r="HC260" s="84"/>
      <c r="HD260" s="84"/>
      <c r="HE260" s="84"/>
      <c r="HF260" s="84"/>
      <c r="HG260" s="84"/>
      <c r="HH260" s="84"/>
      <c r="HI260" s="84"/>
      <c r="HJ260" s="84"/>
      <c r="HK260" s="84"/>
      <c r="HL260" s="84"/>
      <c r="HM260" s="84"/>
      <c r="HN260" s="84"/>
      <c r="HO260" s="84"/>
      <c r="HP260" s="84"/>
      <c r="HQ260" s="84"/>
      <c r="HR260" s="84"/>
      <c r="HS260" s="84"/>
      <c r="HT260" s="84"/>
      <c r="HU260" s="84"/>
      <c r="HV260" s="84"/>
      <c r="HW260" s="84"/>
      <c r="HX260" s="84"/>
      <c r="HY260" s="84"/>
      <c r="HZ260" s="84"/>
      <c r="IA260" s="84"/>
      <c r="IB260" s="84"/>
      <c r="IC260" s="84"/>
      <c r="ID260" s="84"/>
      <c r="IE260" s="84"/>
      <c r="IF260" s="84"/>
      <c r="IG260" s="89"/>
      <c r="IH260" s="89"/>
      <c r="II260" s="89"/>
      <c r="IJ260" s="89"/>
    </row>
    <row r="261" spans="3:244" x14ac:dyDescent="0.25"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131"/>
      <c r="U261" s="131"/>
      <c r="V261" s="74"/>
      <c r="W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209"/>
      <c r="CB261" s="209"/>
      <c r="CC261" s="209"/>
      <c r="CD261" s="209"/>
      <c r="CE261" s="209"/>
      <c r="CF261" s="209"/>
      <c r="CG261" s="209"/>
      <c r="CH261" s="209"/>
      <c r="CI261" s="209"/>
      <c r="CJ261" s="209"/>
      <c r="CK261" s="209"/>
      <c r="CL261" s="209"/>
      <c r="CM261" s="209"/>
      <c r="CN261" s="209"/>
      <c r="CO261" s="209"/>
      <c r="CP261" s="209"/>
      <c r="CQ261" s="209"/>
      <c r="CR261" s="209"/>
      <c r="CS261" s="209"/>
      <c r="CT261" s="209"/>
      <c r="CU261" s="209"/>
      <c r="CV261" s="209"/>
      <c r="CW261" s="209"/>
      <c r="CX261" s="209"/>
      <c r="CY261" s="209"/>
      <c r="CZ261" s="209"/>
      <c r="DA261" s="209"/>
      <c r="DB261" s="209"/>
      <c r="DC261" s="209"/>
      <c r="DD261" s="209"/>
      <c r="DE261" s="209"/>
      <c r="DF261" s="209"/>
      <c r="DG261" s="209"/>
      <c r="DH261" s="209"/>
      <c r="FB261" s="89"/>
      <c r="FC261" s="89"/>
      <c r="FD261" s="89"/>
      <c r="FE261" s="89"/>
      <c r="FF261" s="89"/>
      <c r="FG261" s="89"/>
      <c r="FH261" s="89"/>
      <c r="FI261" s="89"/>
      <c r="FJ261" s="89"/>
      <c r="FK261" s="89"/>
      <c r="FL261" s="89"/>
      <c r="FM261" s="89"/>
      <c r="FN261" s="89"/>
      <c r="FO261" s="89"/>
      <c r="FP261" s="89"/>
      <c r="FQ261" s="89"/>
      <c r="FR261" s="89"/>
      <c r="FS261" s="89"/>
      <c r="FT261" s="89"/>
      <c r="FU261" s="89"/>
      <c r="FV261" s="89"/>
      <c r="FW261" s="89"/>
      <c r="FX261" s="89"/>
      <c r="FY261" s="89"/>
      <c r="FZ261" s="89"/>
      <c r="GA261" s="89"/>
      <c r="GB261" s="89"/>
      <c r="GC261" s="89"/>
      <c r="GD261" s="89"/>
      <c r="GE261" s="89"/>
      <c r="GF261" s="89"/>
      <c r="GG261" s="89"/>
      <c r="GH261" s="89"/>
      <c r="GI261" s="89"/>
      <c r="GJ261" s="89"/>
      <c r="GK261" s="89"/>
      <c r="GL261" s="89"/>
      <c r="GM261" s="89"/>
      <c r="GN261" s="89"/>
      <c r="GO261" s="89"/>
      <c r="GP261" s="89"/>
      <c r="GQ261" s="89"/>
      <c r="GR261" s="89"/>
      <c r="GS261" s="89"/>
      <c r="GT261" s="89"/>
      <c r="GU261" s="89"/>
      <c r="GV261" s="89"/>
      <c r="GW261" s="84"/>
      <c r="GX261" s="84"/>
      <c r="GY261" s="84"/>
      <c r="GZ261" s="84"/>
      <c r="HA261" s="84"/>
      <c r="HB261" s="84"/>
      <c r="HC261" s="84"/>
      <c r="HD261" s="84"/>
      <c r="HE261" s="84"/>
      <c r="HF261" s="84"/>
      <c r="HG261" s="84"/>
      <c r="HH261" s="84"/>
      <c r="HI261" s="84"/>
      <c r="HJ261" s="84"/>
      <c r="HK261" s="84"/>
      <c r="HL261" s="84"/>
      <c r="HM261" s="84"/>
      <c r="HN261" s="84"/>
      <c r="HO261" s="84"/>
      <c r="HP261" s="84"/>
      <c r="HQ261" s="84"/>
      <c r="HR261" s="84"/>
      <c r="HS261" s="84"/>
      <c r="HT261" s="84"/>
      <c r="HU261" s="84"/>
      <c r="HV261" s="84"/>
      <c r="HW261" s="84"/>
      <c r="HX261" s="84"/>
      <c r="HY261" s="84"/>
      <c r="HZ261" s="84"/>
      <c r="IA261" s="84"/>
      <c r="IB261" s="84"/>
      <c r="IC261" s="84"/>
      <c r="ID261" s="84"/>
      <c r="IE261" s="84"/>
      <c r="IF261" s="84"/>
      <c r="IG261" s="89"/>
      <c r="IH261" s="89"/>
      <c r="II261" s="89"/>
      <c r="IJ261" s="89"/>
    </row>
    <row r="262" spans="3:244" x14ac:dyDescent="0.25"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131"/>
      <c r="U262" s="131"/>
      <c r="V262" s="74"/>
      <c r="W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209"/>
      <c r="CB262" s="209"/>
      <c r="CC262" s="209"/>
      <c r="CD262" s="209"/>
      <c r="CE262" s="209"/>
      <c r="CF262" s="209"/>
      <c r="CG262" s="209"/>
      <c r="CH262" s="209"/>
      <c r="CI262" s="209"/>
      <c r="CJ262" s="209"/>
      <c r="CK262" s="209"/>
      <c r="CL262" s="209"/>
      <c r="CM262" s="209"/>
      <c r="CN262" s="209"/>
      <c r="CO262" s="209"/>
      <c r="CP262" s="209"/>
      <c r="CQ262" s="209"/>
      <c r="CR262" s="209"/>
      <c r="CS262" s="209"/>
      <c r="CT262" s="209"/>
      <c r="CU262" s="209"/>
      <c r="CV262" s="209"/>
      <c r="CW262" s="209"/>
      <c r="CX262" s="209"/>
      <c r="CY262" s="209"/>
      <c r="CZ262" s="209"/>
      <c r="DA262" s="209"/>
      <c r="DB262" s="209"/>
      <c r="DC262" s="209"/>
      <c r="DD262" s="209"/>
      <c r="DE262" s="209"/>
      <c r="DF262" s="209"/>
      <c r="DG262" s="209"/>
      <c r="DH262" s="209"/>
      <c r="FB262" s="89"/>
      <c r="FC262" s="89"/>
      <c r="FD262" s="89"/>
      <c r="FE262" s="89"/>
      <c r="FF262" s="89"/>
      <c r="FG262" s="89"/>
      <c r="FH262" s="89"/>
      <c r="FI262" s="89"/>
      <c r="FJ262" s="89"/>
      <c r="FK262" s="89"/>
      <c r="FL262" s="89"/>
      <c r="FM262" s="89"/>
      <c r="FN262" s="89"/>
      <c r="FO262" s="89"/>
      <c r="FP262" s="89"/>
      <c r="FQ262" s="89"/>
      <c r="FR262" s="89"/>
      <c r="FS262" s="89"/>
      <c r="FT262" s="89"/>
      <c r="FU262" s="89"/>
      <c r="FV262" s="89"/>
      <c r="FW262" s="89"/>
      <c r="FX262" s="89"/>
      <c r="FY262" s="89"/>
      <c r="FZ262" s="89"/>
      <c r="GA262" s="89"/>
      <c r="GB262" s="89"/>
      <c r="GC262" s="89"/>
      <c r="GD262" s="89"/>
      <c r="GE262" s="89"/>
      <c r="GF262" s="89"/>
      <c r="GG262" s="89"/>
      <c r="GH262" s="89"/>
      <c r="GI262" s="89"/>
      <c r="GJ262" s="89"/>
      <c r="GK262" s="89"/>
      <c r="GL262" s="89"/>
      <c r="GM262" s="89"/>
      <c r="GN262" s="89"/>
      <c r="GO262" s="89"/>
      <c r="GP262" s="89"/>
      <c r="GQ262" s="89"/>
      <c r="GR262" s="89"/>
      <c r="GS262" s="89"/>
      <c r="GT262" s="89"/>
      <c r="GU262" s="89"/>
      <c r="GV262" s="89"/>
      <c r="GW262" s="84"/>
      <c r="GX262" s="84"/>
      <c r="GY262" s="84"/>
      <c r="GZ262" s="84"/>
      <c r="HA262" s="84"/>
      <c r="HB262" s="84"/>
      <c r="HC262" s="84"/>
      <c r="HD262" s="84"/>
      <c r="HE262" s="84"/>
      <c r="HF262" s="84"/>
      <c r="HG262" s="84"/>
      <c r="HH262" s="84"/>
      <c r="HI262" s="84"/>
      <c r="HJ262" s="84"/>
      <c r="HK262" s="84"/>
      <c r="HL262" s="84"/>
      <c r="HM262" s="84"/>
      <c r="HN262" s="84"/>
      <c r="HO262" s="84"/>
      <c r="HP262" s="84"/>
      <c r="HQ262" s="84"/>
      <c r="HR262" s="84"/>
      <c r="HS262" s="84"/>
      <c r="HT262" s="84"/>
      <c r="HU262" s="84"/>
      <c r="HV262" s="84"/>
      <c r="HW262" s="84"/>
      <c r="HX262" s="84"/>
      <c r="HY262" s="84"/>
      <c r="HZ262" s="84"/>
      <c r="IA262" s="84"/>
      <c r="IB262" s="84"/>
      <c r="IC262" s="84"/>
      <c r="ID262" s="84"/>
      <c r="IE262" s="84"/>
      <c r="IF262" s="84"/>
      <c r="IG262" s="89"/>
      <c r="IH262" s="89"/>
      <c r="II262" s="89"/>
      <c r="IJ262" s="89"/>
    </row>
    <row r="263" spans="3:244" x14ac:dyDescent="0.25"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131"/>
      <c r="U263" s="131"/>
      <c r="V263" s="74"/>
      <c r="W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209"/>
      <c r="CB263" s="209"/>
      <c r="CC263" s="209"/>
      <c r="CD263" s="209"/>
      <c r="CE263" s="209"/>
      <c r="CF263" s="209"/>
      <c r="CG263" s="209"/>
      <c r="CH263" s="209"/>
      <c r="CI263" s="209"/>
      <c r="CJ263" s="209"/>
      <c r="CK263" s="209"/>
      <c r="CL263" s="209"/>
      <c r="CM263" s="209"/>
      <c r="CN263" s="209"/>
      <c r="CO263" s="209"/>
      <c r="CP263" s="209"/>
      <c r="CQ263" s="209"/>
      <c r="CR263" s="209"/>
      <c r="CS263" s="209"/>
      <c r="CT263" s="209"/>
      <c r="CU263" s="209"/>
      <c r="CV263" s="209"/>
      <c r="CW263" s="209"/>
      <c r="CX263" s="209"/>
      <c r="CY263" s="209"/>
      <c r="CZ263" s="209"/>
      <c r="DA263" s="209"/>
      <c r="DB263" s="209"/>
      <c r="DC263" s="209"/>
      <c r="DD263" s="209"/>
      <c r="DE263" s="209"/>
      <c r="DF263" s="209"/>
      <c r="DG263" s="209"/>
      <c r="DH263" s="209"/>
      <c r="FB263" s="89"/>
      <c r="FC263" s="89"/>
      <c r="FD263" s="89"/>
      <c r="FE263" s="89"/>
      <c r="FF263" s="89"/>
      <c r="FG263" s="89"/>
      <c r="FH263" s="89"/>
      <c r="FI263" s="89"/>
      <c r="FJ263" s="89"/>
      <c r="FK263" s="89"/>
      <c r="FL263" s="89"/>
      <c r="FM263" s="89"/>
      <c r="FN263" s="89"/>
      <c r="FO263" s="89"/>
      <c r="FP263" s="89"/>
      <c r="FQ263" s="89"/>
      <c r="FR263" s="89"/>
      <c r="FS263" s="89"/>
      <c r="FT263" s="89"/>
      <c r="FU263" s="89"/>
      <c r="FV263" s="89"/>
      <c r="FW263" s="89"/>
      <c r="FX263" s="89"/>
      <c r="FY263" s="89"/>
      <c r="FZ263" s="89"/>
      <c r="GA263" s="89"/>
      <c r="GB263" s="89"/>
      <c r="GC263" s="89"/>
      <c r="GD263" s="89"/>
      <c r="GE263" s="89"/>
      <c r="GF263" s="89"/>
      <c r="GG263" s="89"/>
      <c r="GH263" s="89"/>
      <c r="GI263" s="89"/>
      <c r="GJ263" s="89"/>
      <c r="GK263" s="89"/>
      <c r="GL263" s="89"/>
      <c r="GM263" s="89"/>
      <c r="GN263" s="89"/>
      <c r="GO263" s="89"/>
      <c r="GP263" s="89"/>
      <c r="GQ263" s="89"/>
      <c r="GR263" s="89"/>
      <c r="GS263" s="89"/>
      <c r="GT263" s="89"/>
      <c r="GU263" s="89"/>
      <c r="GV263" s="89"/>
      <c r="GW263" s="84"/>
      <c r="GX263" s="84"/>
      <c r="GY263" s="84"/>
      <c r="GZ263" s="84"/>
      <c r="HA263" s="84"/>
      <c r="HB263" s="84"/>
      <c r="HC263" s="84"/>
      <c r="HD263" s="84"/>
      <c r="HE263" s="84"/>
      <c r="HF263" s="84"/>
      <c r="HG263" s="84"/>
      <c r="HH263" s="84"/>
      <c r="HI263" s="84"/>
      <c r="HJ263" s="84"/>
      <c r="HK263" s="84"/>
      <c r="HL263" s="84"/>
      <c r="HM263" s="84"/>
      <c r="HN263" s="84"/>
      <c r="HO263" s="84"/>
      <c r="HP263" s="84"/>
      <c r="HQ263" s="84"/>
      <c r="HR263" s="84"/>
      <c r="HS263" s="84"/>
      <c r="HT263" s="84"/>
      <c r="HU263" s="84"/>
      <c r="HV263" s="84"/>
      <c r="HW263" s="84"/>
      <c r="HX263" s="84"/>
      <c r="HY263" s="84"/>
      <c r="HZ263" s="84"/>
      <c r="IA263" s="84"/>
      <c r="IB263" s="84"/>
      <c r="IC263" s="84"/>
      <c r="ID263" s="84"/>
      <c r="IE263" s="84"/>
      <c r="IF263" s="84"/>
      <c r="IG263" s="89"/>
      <c r="IH263" s="89"/>
      <c r="II263" s="89"/>
      <c r="IJ263" s="89"/>
    </row>
    <row r="264" spans="3:244" x14ac:dyDescent="0.25"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131"/>
      <c r="U264" s="131"/>
      <c r="V264" s="74"/>
      <c r="W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209"/>
      <c r="CB264" s="209"/>
      <c r="CC264" s="209"/>
      <c r="CD264" s="209"/>
      <c r="CE264" s="209"/>
      <c r="CF264" s="209"/>
      <c r="CG264" s="209"/>
      <c r="CH264" s="209"/>
      <c r="CI264" s="209"/>
      <c r="CJ264" s="209"/>
      <c r="CK264" s="209"/>
      <c r="CL264" s="209"/>
      <c r="CM264" s="209"/>
      <c r="CN264" s="209"/>
      <c r="CO264" s="209"/>
      <c r="CP264" s="209"/>
      <c r="CQ264" s="209"/>
      <c r="CR264" s="209"/>
      <c r="CS264" s="209"/>
      <c r="CT264" s="209"/>
      <c r="CU264" s="209"/>
      <c r="CV264" s="209"/>
      <c r="CW264" s="209"/>
      <c r="CX264" s="209"/>
      <c r="CY264" s="209"/>
      <c r="CZ264" s="209"/>
      <c r="DA264" s="209"/>
      <c r="DB264" s="209"/>
      <c r="DC264" s="209"/>
      <c r="DD264" s="209"/>
      <c r="DE264" s="209"/>
      <c r="DF264" s="209"/>
      <c r="DG264" s="209"/>
      <c r="DH264" s="209"/>
      <c r="FB264" s="89"/>
      <c r="FC264" s="89"/>
      <c r="FD264" s="89"/>
      <c r="FE264" s="89"/>
      <c r="FF264" s="89"/>
      <c r="FG264" s="89"/>
      <c r="FH264" s="89"/>
      <c r="FI264" s="89"/>
      <c r="FJ264" s="89"/>
      <c r="FK264" s="89"/>
      <c r="FL264" s="89"/>
      <c r="FM264" s="89"/>
      <c r="FN264" s="89"/>
      <c r="FO264" s="89"/>
      <c r="FP264" s="89"/>
      <c r="FQ264" s="89"/>
      <c r="FR264" s="89"/>
      <c r="FS264" s="89"/>
      <c r="FT264" s="89"/>
      <c r="FU264" s="89"/>
      <c r="FV264" s="89"/>
      <c r="FW264" s="89"/>
      <c r="FX264" s="89"/>
      <c r="FY264" s="89"/>
      <c r="FZ264" s="89"/>
      <c r="GA264" s="89"/>
      <c r="GB264" s="89"/>
      <c r="GC264" s="89"/>
      <c r="GD264" s="89"/>
      <c r="GE264" s="89"/>
      <c r="GF264" s="89"/>
      <c r="GG264" s="89"/>
      <c r="GH264" s="89"/>
      <c r="GI264" s="89"/>
      <c r="GJ264" s="89"/>
      <c r="GK264" s="89"/>
      <c r="GL264" s="89"/>
      <c r="GM264" s="89"/>
      <c r="GN264" s="89"/>
      <c r="GO264" s="89"/>
      <c r="GP264" s="89"/>
      <c r="GQ264" s="89"/>
      <c r="GR264" s="89"/>
      <c r="GS264" s="89"/>
      <c r="GT264" s="89"/>
      <c r="GU264" s="89"/>
      <c r="GV264" s="89"/>
      <c r="GW264" s="84"/>
      <c r="GX264" s="84"/>
      <c r="GY264" s="84"/>
      <c r="GZ264" s="84"/>
      <c r="HA264" s="84"/>
      <c r="HB264" s="84"/>
      <c r="HC264" s="84"/>
      <c r="HD264" s="84"/>
      <c r="HE264" s="84"/>
      <c r="HF264" s="84"/>
      <c r="HG264" s="84"/>
      <c r="HH264" s="84"/>
      <c r="HI264" s="84"/>
      <c r="HJ264" s="84"/>
      <c r="HK264" s="84"/>
      <c r="HL264" s="84"/>
      <c r="HM264" s="84"/>
      <c r="HN264" s="84"/>
      <c r="HO264" s="84"/>
      <c r="HP264" s="84"/>
      <c r="HQ264" s="84"/>
      <c r="HR264" s="84"/>
      <c r="HS264" s="84"/>
      <c r="HT264" s="84"/>
      <c r="HU264" s="84"/>
      <c r="HV264" s="84"/>
      <c r="HW264" s="84"/>
      <c r="HX264" s="84"/>
      <c r="HY264" s="84"/>
      <c r="HZ264" s="84"/>
      <c r="IA264" s="84"/>
      <c r="IB264" s="84"/>
      <c r="IC264" s="84"/>
      <c r="ID264" s="84"/>
      <c r="IE264" s="84"/>
      <c r="IF264" s="84"/>
      <c r="IG264" s="89"/>
      <c r="IH264" s="89"/>
      <c r="II264" s="89"/>
      <c r="IJ264" s="89"/>
    </row>
    <row r="265" spans="3:244" x14ac:dyDescent="0.25"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131"/>
      <c r="U265" s="131"/>
      <c r="V265" s="74"/>
      <c r="W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209"/>
      <c r="CB265" s="209"/>
      <c r="CC265" s="209"/>
      <c r="CD265" s="209"/>
      <c r="CE265" s="209"/>
      <c r="CF265" s="209"/>
      <c r="CG265" s="209"/>
      <c r="CH265" s="209"/>
      <c r="CI265" s="209"/>
      <c r="CJ265" s="209"/>
      <c r="CK265" s="209"/>
      <c r="CL265" s="209"/>
      <c r="CM265" s="209"/>
      <c r="CN265" s="209"/>
      <c r="CO265" s="209"/>
      <c r="CP265" s="209"/>
      <c r="CQ265" s="209"/>
      <c r="CR265" s="209"/>
      <c r="CS265" s="209"/>
      <c r="CT265" s="209"/>
      <c r="CU265" s="209"/>
      <c r="CV265" s="209"/>
      <c r="CW265" s="209"/>
      <c r="CX265" s="209"/>
      <c r="CY265" s="209"/>
      <c r="CZ265" s="209"/>
      <c r="DA265" s="209"/>
      <c r="DB265" s="209"/>
      <c r="DC265" s="209"/>
      <c r="DD265" s="209"/>
      <c r="DE265" s="209"/>
      <c r="DF265" s="209"/>
      <c r="DG265" s="209"/>
      <c r="DH265" s="209"/>
      <c r="FB265" s="89"/>
      <c r="FC265" s="89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89"/>
      <c r="FQ265" s="89"/>
      <c r="FR265" s="89"/>
      <c r="FS265" s="89"/>
      <c r="FT265" s="89"/>
      <c r="FU265" s="89"/>
      <c r="FV265" s="89"/>
      <c r="FW265" s="89"/>
      <c r="FX265" s="89"/>
      <c r="FY265" s="89"/>
      <c r="FZ265" s="89"/>
      <c r="GA265" s="89"/>
      <c r="GB265" s="89"/>
      <c r="GC265" s="89"/>
      <c r="GD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89"/>
      <c r="GQ265" s="89"/>
      <c r="GR265" s="89"/>
      <c r="GS265" s="89"/>
      <c r="GT265" s="89"/>
      <c r="GU265" s="89"/>
      <c r="GV265" s="89"/>
      <c r="GW265" s="84"/>
      <c r="GX265" s="84"/>
      <c r="GY265" s="84"/>
      <c r="GZ265" s="84"/>
      <c r="HA265" s="84"/>
      <c r="HB265" s="84"/>
      <c r="HC265" s="84"/>
      <c r="HD265" s="84"/>
      <c r="HE265" s="84"/>
      <c r="HF265" s="84"/>
      <c r="HG265" s="84"/>
      <c r="HH265" s="84"/>
      <c r="HI265" s="84"/>
      <c r="HJ265" s="84"/>
      <c r="HK265" s="84"/>
      <c r="HL265" s="84"/>
      <c r="HM265" s="84"/>
      <c r="HN265" s="84"/>
      <c r="HO265" s="84"/>
      <c r="HP265" s="84"/>
      <c r="HQ265" s="84"/>
      <c r="HR265" s="84"/>
      <c r="HS265" s="84"/>
      <c r="HT265" s="84"/>
      <c r="HU265" s="84"/>
      <c r="HV265" s="84"/>
      <c r="HW265" s="84"/>
      <c r="HX265" s="84"/>
      <c r="HY265" s="84"/>
      <c r="HZ265" s="84"/>
      <c r="IA265" s="84"/>
      <c r="IB265" s="84"/>
      <c r="IC265" s="84"/>
      <c r="ID265" s="84"/>
      <c r="IE265" s="84"/>
      <c r="IF265" s="84"/>
      <c r="IG265" s="89"/>
      <c r="IH265" s="89"/>
      <c r="II265" s="89"/>
      <c r="IJ265" s="89"/>
    </row>
    <row r="266" spans="3:244" x14ac:dyDescent="0.25"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131"/>
      <c r="U266" s="131"/>
      <c r="V266" s="74"/>
      <c r="W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209"/>
      <c r="CB266" s="209"/>
      <c r="CC266" s="209"/>
      <c r="CD266" s="209"/>
      <c r="CE266" s="209"/>
      <c r="CF266" s="209"/>
      <c r="CG266" s="209"/>
      <c r="CH266" s="209"/>
      <c r="CI266" s="209"/>
      <c r="CJ266" s="209"/>
      <c r="CK266" s="209"/>
      <c r="CL266" s="209"/>
      <c r="CM266" s="209"/>
      <c r="CN266" s="209"/>
      <c r="CO266" s="209"/>
      <c r="CP266" s="209"/>
      <c r="CQ266" s="209"/>
      <c r="CR266" s="209"/>
      <c r="CS266" s="209"/>
      <c r="CT266" s="209"/>
      <c r="CU266" s="209"/>
      <c r="CV266" s="209"/>
      <c r="CW266" s="209"/>
      <c r="CX266" s="209"/>
      <c r="CY266" s="209"/>
      <c r="CZ266" s="209"/>
      <c r="DA266" s="209"/>
      <c r="DB266" s="209"/>
      <c r="DC266" s="209"/>
      <c r="DD266" s="209"/>
      <c r="DE266" s="209"/>
      <c r="DF266" s="209"/>
      <c r="DG266" s="209"/>
      <c r="DH266" s="209"/>
      <c r="FB266" s="89"/>
      <c r="FC266" s="89"/>
      <c r="FD266" s="89"/>
      <c r="FE266" s="89"/>
      <c r="FF266" s="89"/>
      <c r="FG266" s="89"/>
      <c r="FH266" s="89"/>
      <c r="FI266" s="89"/>
      <c r="FJ266" s="89"/>
      <c r="FK266" s="89"/>
      <c r="FL266" s="89"/>
      <c r="FM266" s="89"/>
      <c r="FN266" s="89"/>
      <c r="FO266" s="89"/>
      <c r="FP266" s="89"/>
      <c r="FQ266" s="89"/>
      <c r="FR266" s="89"/>
      <c r="FS266" s="89"/>
      <c r="FT266" s="89"/>
      <c r="FU266" s="89"/>
      <c r="FV266" s="89"/>
      <c r="FW266" s="89"/>
      <c r="FX266" s="89"/>
      <c r="FY266" s="89"/>
      <c r="FZ266" s="89"/>
      <c r="GA266" s="89"/>
      <c r="GB266" s="89"/>
      <c r="GC266" s="89"/>
      <c r="GD266" s="89"/>
      <c r="GE266" s="89"/>
      <c r="GF266" s="89"/>
      <c r="GG266" s="89"/>
      <c r="GH266" s="89"/>
      <c r="GI266" s="89"/>
      <c r="GJ266" s="89"/>
      <c r="GK266" s="89"/>
      <c r="GL266" s="89"/>
      <c r="GM266" s="89"/>
      <c r="GN266" s="89"/>
      <c r="GO266" s="89"/>
      <c r="GP266" s="89"/>
      <c r="GQ266" s="89"/>
      <c r="GR266" s="89"/>
      <c r="GS266" s="89"/>
      <c r="GT266" s="89"/>
      <c r="GU266" s="89"/>
      <c r="GV266" s="89"/>
      <c r="GW266" s="84"/>
      <c r="GX266" s="84"/>
      <c r="GY266" s="84"/>
      <c r="GZ266" s="84"/>
      <c r="HA266" s="84"/>
      <c r="HB266" s="84"/>
      <c r="HC266" s="84"/>
      <c r="HD266" s="84"/>
      <c r="HE266" s="84"/>
      <c r="HF266" s="84"/>
      <c r="HG266" s="84"/>
      <c r="HH266" s="84"/>
      <c r="HI266" s="84"/>
      <c r="HJ266" s="84"/>
      <c r="HK266" s="84"/>
      <c r="HL266" s="84"/>
      <c r="HM266" s="84"/>
      <c r="HN266" s="84"/>
      <c r="HO266" s="84"/>
      <c r="HP266" s="84"/>
      <c r="HQ266" s="84"/>
      <c r="HR266" s="84"/>
      <c r="HS266" s="84"/>
      <c r="HT266" s="84"/>
      <c r="HU266" s="84"/>
      <c r="HV266" s="84"/>
      <c r="HW266" s="84"/>
      <c r="HX266" s="84"/>
      <c r="HY266" s="84"/>
      <c r="HZ266" s="84"/>
      <c r="IA266" s="84"/>
      <c r="IB266" s="84"/>
      <c r="IC266" s="84"/>
      <c r="ID266" s="84"/>
      <c r="IE266" s="84"/>
      <c r="IF266" s="84"/>
      <c r="IG266" s="89"/>
      <c r="IH266" s="89"/>
      <c r="II266" s="89"/>
      <c r="IJ266" s="89"/>
    </row>
    <row r="267" spans="3:244" x14ac:dyDescent="0.25"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131"/>
      <c r="U267" s="131"/>
      <c r="V267" s="74"/>
      <c r="W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209"/>
      <c r="CB267" s="209"/>
      <c r="CC267" s="209"/>
      <c r="CD267" s="209"/>
      <c r="CE267" s="209"/>
      <c r="CF267" s="209"/>
      <c r="CG267" s="209"/>
      <c r="CH267" s="209"/>
      <c r="CI267" s="209"/>
      <c r="CJ267" s="209"/>
      <c r="CK267" s="209"/>
      <c r="CL267" s="209"/>
      <c r="CM267" s="209"/>
      <c r="CN267" s="209"/>
      <c r="CO267" s="209"/>
      <c r="CP267" s="209"/>
      <c r="CQ267" s="209"/>
      <c r="CR267" s="209"/>
      <c r="CS267" s="209"/>
      <c r="CT267" s="209"/>
      <c r="CU267" s="209"/>
      <c r="CV267" s="209"/>
      <c r="CW267" s="209"/>
      <c r="CX267" s="209"/>
      <c r="CY267" s="209"/>
      <c r="CZ267" s="209"/>
      <c r="DA267" s="209"/>
      <c r="DB267" s="209"/>
      <c r="DC267" s="209"/>
      <c r="DD267" s="209"/>
      <c r="DE267" s="209"/>
      <c r="DF267" s="209"/>
      <c r="DG267" s="209"/>
      <c r="DH267" s="209"/>
      <c r="FB267" s="89"/>
      <c r="FC267" s="89"/>
      <c r="FD267" s="89"/>
      <c r="FE267" s="89"/>
      <c r="FF267" s="89"/>
      <c r="FG267" s="89"/>
      <c r="FH267" s="89"/>
      <c r="FI267" s="89"/>
      <c r="FJ267" s="89"/>
      <c r="FK267" s="89"/>
      <c r="FL267" s="89"/>
      <c r="FM267" s="89"/>
      <c r="FN267" s="89"/>
      <c r="FO267" s="89"/>
      <c r="FP267" s="89"/>
      <c r="FQ267" s="89"/>
      <c r="FR267" s="89"/>
      <c r="FS267" s="89"/>
      <c r="FT267" s="89"/>
      <c r="FU267" s="89"/>
      <c r="FV267" s="89"/>
      <c r="FW267" s="89"/>
      <c r="FX267" s="89"/>
      <c r="FY267" s="89"/>
      <c r="FZ267" s="89"/>
      <c r="GA267" s="89"/>
      <c r="GB267" s="89"/>
      <c r="GC267" s="89"/>
      <c r="GD267" s="89"/>
      <c r="GE267" s="89"/>
      <c r="GF267" s="89"/>
      <c r="GG267" s="89"/>
      <c r="GH267" s="89"/>
      <c r="GI267" s="89"/>
      <c r="GJ267" s="89"/>
      <c r="GK267" s="89"/>
      <c r="GL267" s="89"/>
      <c r="GM267" s="89"/>
      <c r="GN267" s="89"/>
      <c r="GO267" s="89"/>
      <c r="GP267" s="89"/>
      <c r="GQ267" s="89"/>
      <c r="GR267" s="89"/>
      <c r="GS267" s="89"/>
      <c r="GT267" s="89"/>
      <c r="GU267" s="89"/>
      <c r="GV267" s="89"/>
      <c r="GW267" s="84"/>
      <c r="GX267" s="84"/>
      <c r="GY267" s="84"/>
      <c r="GZ267" s="84"/>
      <c r="HA267" s="84"/>
      <c r="HB267" s="84"/>
      <c r="HC267" s="84"/>
      <c r="HD267" s="84"/>
      <c r="HE267" s="84"/>
      <c r="HF267" s="84"/>
      <c r="HG267" s="84"/>
      <c r="HH267" s="84"/>
      <c r="HI267" s="84"/>
      <c r="HJ267" s="84"/>
      <c r="HK267" s="84"/>
      <c r="HL267" s="84"/>
      <c r="HM267" s="84"/>
      <c r="HN267" s="84"/>
      <c r="HO267" s="84"/>
      <c r="HP267" s="84"/>
      <c r="HQ267" s="84"/>
      <c r="HR267" s="84"/>
      <c r="HS267" s="84"/>
      <c r="HT267" s="84"/>
      <c r="HU267" s="84"/>
      <c r="HV267" s="84"/>
      <c r="HW267" s="84"/>
      <c r="HX267" s="84"/>
      <c r="HY267" s="84"/>
      <c r="HZ267" s="84"/>
      <c r="IA267" s="84"/>
      <c r="IB267" s="84"/>
      <c r="IC267" s="84"/>
      <c r="ID267" s="84"/>
      <c r="IE267" s="84"/>
      <c r="IF267" s="84"/>
      <c r="IG267" s="89"/>
      <c r="IH267" s="89"/>
      <c r="II267" s="89"/>
      <c r="IJ267" s="89"/>
    </row>
    <row r="268" spans="3:244" x14ac:dyDescent="0.25"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131"/>
      <c r="U268" s="131"/>
      <c r="V268" s="74"/>
      <c r="W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209"/>
      <c r="CB268" s="209"/>
      <c r="CC268" s="209"/>
      <c r="CD268" s="209"/>
      <c r="CE268" s="209"/>
      <c r="CF268" s="209"/>
      <c r="CG268" s="209"/>
      <c r="CH268" s="209"/>
      <c r="CI268" s="209"/>
      <c r="CJ268" s="209"/>
      <c r="CK268" s="209"/>
      <c r="CL268" s="209"/>
      <c r="CM268" s="209"/>
      <c r="CN268" s="209"/>
      <c r="CO268" s="209"/>
      <c r="CP268" s="209"/>
      <c r="CQ268" s="209"/>
      <c r="CR268" s="209"/>
      <c r="CS268" s="209"/>
      <c r="CT268" s="209"/>
      <c r="CU268" s="209"/>
      <c r="CV268" s="209"/>
      <c r="CW268" s="209"/>
      <c r="CX268" s="209"/>
      <c r="CY268" s="209"/>
      <c r="CZ268" s="209"/>
      <c r="DA268" s="209"/>
      <c r="DB268" s="209"/>
      <c r="DC268" s="209"/>
      <c r="DD268" s="209"/>
      <c r="DE268" s="209"/>
      <c r="DF268" s="209"/>
      <c r="DG268" s="209"/>
      <c r="DH268" s="209"/>
      <c r="FB268" s="89"/>
      <c r="FC268" s="89"/>
      <c r="FD268" s="89"/>
      <c r="FE268" s="89"/>
      <c r="FF268" s="89"/>
      <c r="FG268" s="89"/>
      <c r="FH268" s="89"/>
      <c r="FI268" s="89"/>
      <c r="FJ268" s="89"/>
      <c r="FK268" s="89"/>
      <c r="FL268" s="89"/>
      <c r="FM268" s="89"/>
      <c r="FN268" s="89"/>
      <c r="FO268" s="89"/>
      <c r="FP268" s="89"/>
      <c r="FQ268" s="89"/>
      <c r="FR268" s="89"/>
      <c r="FS268" s="89"/>
      <c r="FT268" s="89"/>
      <c r="FU268" s="89"/>
      <c r="FV268" s="89"/>
      <c r="FW268" s="89"/>
      <c r="FX268" s="89"/>
      <c r="FY268" s="89"/>
      <c r="FZ268" s="89"/>
      <c r="GA268" s="89"/>
      <c r="GB268" s="89"/>
      <c r="GC268" s="89"/>
      <c r="GD268" s="89"/>
      <c r="GE268" s="89"/>
      <c r="GF268" s="89"/>
      <c r="GG268" s="89"/>
      <c r="GH268" s="89"/>
      <c r="GI268" s="89"/>
      <c r="GJ268" s="89"/>
      <c r="GK268" s="89"/>
      <c r="GL268" s="89"/>
      <c r="GM268" s="89"/>
      <c r="GN268" s="89"/>
      <c r="GO268" s="89"/>
      <c r="GP268" s="89"/>
      <c r="GQ268" s="89"/>
      <c r="GR268" s="89"/>
      <c r="GS268" s="89"/>
      <c r="GT268" s="89"/>
      <c r="GU268" s="89"/>
      <c r="GV268" s="89"/>
      <c r="GW268" s="84"/>
      <c r="GX268" s="84"/>
      <c r="GY268" s="84"/>
      <c r="GZ268" s="84"/>
      <c r="HA268" s="84"/>
      <c r="HB268" s="84"/>
      <c r="HC268" s="84"/>
      <c r="HD268" s="84"/>
      <c r="HE268" s="84"/>
      <c r="HF268" s="84"/>
      <c r="HG268" s="84"/>
      <c r="HH268" s="84"/>
      <c r="HI268" s="84"/>
      <c r="HJ268" s="84"/>
      <c r="HK268" s="84"/>
      <c r="HL268" s="84"/>
      <c r="HM268" s="84"/>
      <c r="HN268" s="84"/>
      <c r="HO268" s="84"/>
      <c r="HP268" s="84"/>
      <c r="HQ268" s="84"/>
      <c r="HR268" s="84"/>
      <c r="HS268" s="84"/>
      <c r="HT268" s="84"/>
      <c r="HU268" s="84"/>
      <c r="HV268" s="84"/>
      <c r="HW268" s="84"/>
      <c r="HX268" s="84"/>
      <c r="HY268" s="84"/>
      <c r="HZ268" s="84"/>
      <c r="IA268" s="84"/>
      <c r="IB268" s="84"/>
      <c r="IC268" s="84"/>
      <c r="ID268" s="84"/>
      <c r="IE268" s="84"/>
      <c r="IF268" s="84"/>
      <c r="IG268" s="89"/>
      <c r="IH268" s="89"/>
      <c r="II268" s="89"/>
      <c r="IJ268" s="89"/>
    </row>
    <row r="269" spans="3:244" x14ac:dyDescent="0.25"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131"/>
      <c r="U269" s="131"/>
      <c r="V269" s="74"/>
      <c r="W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209"/>
      <c r="CB269" s="209"/>
      <c r="CC269" s="209"/>
      <c r="CD269" s="209"/>
      <c r="CE269" s="209"/>
      <c r="CF269" s="209"/>
      <c r="CG269" s="209"/>
      <c r="CH269" s="209"/>
      <c r="CI269" s="209"/>
      <c r="CJ269" s="209"/>
      <c r="CK269" s="209"/>
      <c r="CL269" s="209"/>
      <c r="CM269" s="209"/>
      <c r="CN269" s="209"/>
      <c r="CO269" s="209"/>
      <c r="CP269" s="209"/>
      <c r="CQ269" s="209"/>
      <c r="CR269" s="209"/>
      <c r="CS269" s="209"/>
      <c r="CT269" s="209"/>
      <c r="CU269" s="209"/>
      <c r="CV269" s="209"/>
      <c r="CW269" s="209"/>
      <c r="CX269" s="209"/>
      <c r="CY269" s="209"/>
      <c r="CZ269" s="209"/>
      <c r="DA269" s="209"/>
      <c r="DB269" s="209"/>
      <c r="DC269" s="209"/>
      <c r="DD269" s="209"/>
      <c r="DE269" s="209"/>
      <c r="DF269" s="209"/>
      <c r="DG269" s="209"/>
      <c r="DH269" s="209"/>
      <c r="FB269" s="89"/>
      <c r="FC269" s="89"/>
      <c r="FD269" s="89"/>
      <c r="FE269" s="89"/>
      <c r="FF269" s="89"/>
      <c r="FG269" s="89"/>
      <c r="FH269" s="89"/>
      <c r="FI269" s="89"/>
      <c r="FJ269" s="89"/>
      <c r="FK269" s="89"/>
      <c r="FL269" s="89"/>
      <c r="FM269" s="89"/>
      <c r="FN269" s="89"/>
      <c r="FO269" s="89"/>
      <c r="FP269" s="89"/>
      <c r="FQ269" s="89"/>
      <c r="FR269" s="89"/>
      <c r="FS269" s="89"/>
      <c r="FT269" s="89"/>
      <c r="FU269" s="89"/>
      <c r="FV269" s="89"/>
      <c r="FW269" s="89"/>
      <c r="FX269" s="89"/>
      <c r="FY269" s="89"/>
      <c r="FZ269" s="89"/>
      <c r="GA269" s="89"/>
      <c r="GB269" s="89"/>
      <c r="GC269" s="89"/>
      <c r="GD269" s="89"/>
      <c r="GE269" s="89"/>
      <c r="GF269" s="89"/>
      <c r="GG269" s="89"/>
      <c r="GH269" s="89"/>
      <c r="GI269" s="89"/>
      <c r="GJ269" s="89"/>
      <c r="GK269" s="89"/>
      <c r="GL269" s="89"/>
      <c r="GM269" s="89"/>
      <c r="GN269" s="89"/>
      <c r="GO269" s="89"/>
      <c r="GP269" s="89"/>
      <c r="GQ269" s="89"/>
      <c r="GR269" s="89"/>
      <c r="GS269" s="89"/>
      <c r="GT269" s="89"/>
      <c r="GU269" s="89"/>
      <c r="GV269" s="89"/>
      <c r="GW269" s="84"/>
      <c r="GX269" s="84"/>
      <c r="GY269" s="84"/>
      <c r="GZ269" s="84"/>
      <c r="HA269" s="84"/>
      <c r="HB269" s="84"/>
      <c r="HC269" s="84"/>
      <c r="HD269" s="84"/>
      <c r="HE269" s="84"/>
      <c r="HF269" s="84"/>
      <c r="HG269" s="84"/>
      <c r="HH269" s="84"/>
      <c r="HI269" s="84"/>
      <c r="HJ269" s="84"/>
      <c r="HK269" s="84"/>
      <c r="HL269" s="84"/>
      <c r="HM269" s="84"/>
      <c r="HN269" s="84"/>
      <c r="HO269" s="84"/>
      <c r="HP269" s="84"/>
      <c r="HQ269" s="84"/>
      <c r="HR269" s="84"/>
      <c r="HS269" s="84"/>
      <c r="HT269" s="84"/>
      <c r="HU269" s="84"/>
      <c r="HV269" s="84"/>
      <c r="HW269" s="84"/>
      <c r="HX269" s="84"/>
      <c r="HY269" s="84"/>
      <c r="HZ269" s="84"/>
      <c r="IA269" s="84"/>
      <c r="IB269" s="84"/>
      <c r="IC269" s="84"/>
      <c r="ID269" s="84"/>
      <c r="IE269" s="84"/>
      <c r="IF269" s="84"/>
      <c r="IG269" s="89"/>
      <c r="IH269" s="89"/>
      <c r="II269" s="89"/>
      <c r="IJ269" s="89"/>
    </row>
    <row r="270" spans="3:244" x14ac:dyDescent="0.25"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131"/>
      <c r="U270" s="131"/>
      <c r="V270" s="74"/>
      <c r="W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209"/>
      <c r="CB270" s="209"/>
      <c r="CC270" s="209"/>
      <c r="CD270" s="209"/>
      <c r="CE270" s="209"/>
      <c r="CF270" s="209"/>
      <c r="CG270" s="209"/>
      <c r="CH270" s="209"/>
      <c r="CI270" s="209"/>
      <c r="CJ270" s="209"/>
      <c r="CK270" s="209"/>
      <c r="CL270" s="209"/>
      <c r="CM270" s="209"/>
      <c r="CN270" s="209"/>
      <c r="CO270" s="209"/>
      <c r="CP270" s="209"/>
      <c r="CQ270" s="209"/>
      <c r="CR270" s="209"/>
      <c r="CS270" s="209"/>
      <c r="CT270" s="209"/>
      <c r="CU270" s="209"/>
      <c r="CV270" s="209"/>
      <c r="CW270" s="209"/>
      <c r="CX270" s="209"/>
      <c r="CY270" s="209"/>
      <c r="CZ270" s="209"/>
      <c r="DA270" s="209"/>
      <c r="DB270" s="209"/>
      <c r="DC270" s="209"/>
      <c r="DD270" s="209"/>
      <c r="DE270" s="209"/>
      <c r="DF270" s="209"/>
      <c r="DG270" s="209"/>
      <c r="DH270" s="209"/>
      <c r="FB270" s="89"/>
      <c r="FC270" s="89"/>
      <c r="FD270" s="89"/>
      <c r="FE270" s="89"/>
      <c r="FF270" s="89"/>
      <c r="FG270" s="89"/>
      <c r="FH270" s="89"/>
      <c r="FI270" s="89"/>
      <c r="FJ270" s="89"/>
      <c r="FK270" s="89"/>
      <c r="FL270" s="89"/>
      <c r="FM270" s="89"/>
      <c r="FN270" s="89"/>
      <c r="FO270" s="89"/>
      <c r="FP270" s="89"/>
      <c r="FQ270" s="89"/>
      <c r="FR270" s="89"/>
      <c r="FS270" s="89"/>
      <c r="FT270" s="89"/>
      <c r="FU270" s="89"/>
      <c r="FV270" s="89"/>
      <c r="FW270" s="89"/>
      <c r="FX270" s="89"/>
      <c r="FY270" s="89"/>
      <c r="FZ270" s="89"/>
      <c r="GA270" s="89"/>
      <c r="GB270" s="89"/>
      <c r="GC270" s="89"/>
      <c r="GD270" s="89"/>
      <c r="GE270" s="89"/>
      <c r="GF270" s="89"/>
      <c r="GG270" s="89"/>
      <c r="GH270" s="89"/>
      <c r="GI270" s="89"/>
      <c r="GJ270" s="89"/>
      <c r="GK270" s="89"/>
      <c r="GL270" s="89"/>
      <c r="GM270" s="89"/>
      <c r="GN270" s="89"/>
      <c r="GO270" s="89"/>
      <c r="GP270" s="89"/>
      <c r="GQ270" s="89"/>
      <c r="GR270" s="89"/>
      <c r="GS270" s="89"/>
      <c r="GT270" s="89"/>
      <c r="GU270" s="89"/>
      <c r="GV270" s="89"/>
      <c r="GW270" s="84"/>
      <c r="GX270" s="84"/>
      <c r="GY270" s="84"/>
      <c r="GZ270" s="84"/>
      <c r="HA270" s="84"/>
      <c r="HB270" s="84"/>
      <c r="HC270" s="84"/>
      <c r="HD270" s="84"/>
      <c r="HE270" s="84"/>
      <c r="HF270" s="84"/>
      <c r="HG270" s="84"/>
      <c r="HH270" s="84"/>
      <c r="HI270" s="84"/>
      <c r="HJ270" s="84"/>
      <c r="HK270" s="84"/>
      <c r="HL270" s="84"/>
      <c r="HM270" s="84"/>
      <c r="HN270" s="84"/>
      <c r="HO270" s="84"/>
      <c r="HP270" s="84"/>
      <c r="HQ270" s="84"/>
      <c r="HR270" s="84"/>
      <c r="HS270" s="84"/>
      <c r="HT270" s="84"/>
      <c r="HU270" s="84"/>
      <c r="HV270" s="84"/>
      <c r="HW270" s="84"/>
      <c r="HX270" s="84"/>
      <c r="HY270" s="84"/>
      <c r="HZ270" s="84"/>
      <c r="IA270" s="84"/>
      <c r="IB270" s="84"/>
      <c r="IC270" s="84"/>
      <c r="ID270" s="84"/>
      <c r="IE270" s="84"/>
      <c r="IF270" s="84"/>
      <c r="IG270" s="89"/>
      <c r="IH270" s="89"/>
      <c r="II270" s="89"/>
      <c r="IJ270" s="89"/>
    </row>
    <row r="271" spans="3:244" x14ac:dyDescent="0.25"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131"/>
      <c r="U271" s="131"/>
      <c r="V271" s="74"/>
      <c r="W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209"/>
      <c r="CB271" s="209"/>
      <c r="CC271" s="209"/>
      <c r="CD271" s="209"/>
      <c r="CE271" s="209"/>
      <c r="CF271" s="209"/>
      <c r="CG271" s="209"/>
      <c r="CH271" s="209"/>
      <c r="CI271" s="209"/>
      <c r="CJ271" s="209"/>
      <c r="CK271" s="209"/>
      <c r="CL271" s="209"/>
      <c r="CM271" s="209"/>
      <c r="CN271" s="209"/>
      <c r="CO271" s="209"/>
      <c r="CP271" s="209"/>
      <c r="CQ271" s="209"/>
      <c r="CR271" s="209"/>
      <c r="CS271" s="209"/>
      <c r="CT271" s="209"/>
      <c r="CU271" s="209"/>
      <c r="CV271" s="209"/>
      <c r="CW271" s="209"/>
      <c r="CX271" s="209"/>
      <c r="CY271" s="209"/>
      <c r="CZ271" s="209"/>
      <c r="DA271" s="209"/>
      <c r="DB271" s="209"/>
      <c r="DC271" s="209"/>
      <c r="DD271" s="209"/>
      <c r="DE271" s="209"/>
      <c r="DF271" s="209"/>
      <c r="DG271" s="209"/>
      <c r="DH271" s="209"/>
      <c r="FB271" s="89"/>
      <c r="FC271" s="89"/>
      <c r="FD271" s="89"/>
      <c r="FE271" s="89"/>
      <c r="FF271" s="89"/>
      <c r="FG271" s="89"/>
      <c r="FH271" s="89"/>
      <c r="FI271" s="89"/>
      <c r="FJ271" s="89"/>
      <c r="FK271" s="89"/>
      <c r="FL271" s="89"/>
      <c r="FM271" s="89"/>
      <c r="FN271" s="89"/>
      <c r="FO271" s="89"/>
      <c r="FP271" s="89"/>
      <c r="FQ271" s="89"/>
      <c r="FR271" s="89"/>
      <c r="FS271" s="89"/>
      <c r="FT271" s="89"/>
      <c r="FU271" s="89"/>
      <c r="FV271" s="89"/>
      <c r="FW271" s="89"/>
      <c r="FX271" s="89"/>
      <c r="FY271" s="89"/>
      <c r="FZ271" s="89"/>
      <c r="GA271" s="89"/>
      <c r="GB271" s="89"/>
      <c r="GC271" s="89"/>
      <c r="GD271" s="89"/>
      <c r="GE271" s="89"/>
      <c r="GF271" s="89"/>
      <c r="GG271" s="89"/>
      <c r="GH271" s="89"/>
      <c r="GI271" s="89"/>
      <c r="GJ271" s="89"/>
      <c r="GK271" s="89"/>
      <c r="GL271" s="89"/>
      <c r="GM271" s="89"/>
      <c r="GN271" s="89"/>
      <c r="GO271" s="89"/>
      <c r="GP271" s="89"/>
      <c r="GQ271" s="89"/>
      <c r="GR271" s="89"/>
      <c r="GS271" s="89"/>
      <c r="GT271" s="89"/>
      <c r="GU271" s="89"/>
      <c r="GV271" s="89"/>
      <c r="GW271" s="84"/>
      <c r="GX271" s="84"/>
      <c r="GY271" s="84"/>
      <c r="GZ271" s="84"/>
      <c r="HA271" s="84"/>
      <c r="HB271" s="84"/>
      <c r="HC271" s="84"/>
      <c r="HD271" s="84"/>
      <c r="HE271" s="84"/>
      <c r="HF271" s="84"/>
      <c r="HG271" s="84"/>
      <c r="HH271" s="84"/>
      <c r="HI271" s="84"/>
      <c r="HJ271" s="84"/>
      <c r="HK271" s="84"/>
      <c r="HL271" s="84"/>
      <c r="HM271" s="84"/>
      <c r="HN271" s="84"/>
      <c r="HO271" s="84"/>
      <c r="HP271" s="84"/>
      <c r="HQ271" s="84"/>
      <c r="HR271" s="84"/>
      <c r="HS271" s="84"/>
      <c r="HT271" s="84"/>
      <c r="HU271" s="84"/>
      <c r="HV271" s="84"/>
      <c r="HW271" s="84"/>
      <c r="HX271" s="84"/>
      <c r="HY271" s="84"/>
      <c r="HZ271" s="84"/>
      <c r="IA271" s="84"/>
      <c r="IB271" s="84"/>
      <c r="IC271" s="84"/>
      <c r="ID271" s="84"/>
      <c r="IE271" s="84"/>
      <c r="IF271" s="84"/>
      <c r="IG271" s="89"/>
      <c r="IH271" s="89"/>
      <c r="II271" s="89"/>
      <c r="IJ271" s="89"/>
    </row>
    <row r="272" spans="3:244" x14ac:dyDescent="0.25"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131"/>
      <c r="U272" s="131"/>
      <c r="V272" s="74"/>
      <c r="W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209"/>
      <c r="CB272" s="209"/>
      <c r="CC272" s="209"/>
      <c r="CD272" s="209"/>
      <c r="CE272" s="209"/>
      <c r="CF272" s="209"/>
      <c r="CG272" s="209"/>
      <c r="CH272" s="209"/>
      <c r="CI272" s="209"/>
      <c r="CJ272" s="209"/>
      <c r="CK272" s="209"/>
      <c r="CL272" s="209"/>
      <c r="CM272" s="209"/>
      <c r="CN272" s="209"/>
      <c r="CO272" s="209"/>
      <c r="CP272" s="209"/>
      <c r="CQ272" s="209"/>
      <c r="CR272" s="209"/>
      <c r="CS272" s="209"/>
      <c r="CT272" s="209"/>
      <c r="CU272" s="209"/>
      <c r="CV272" s="209"/>
      <c r="CW272" s="209"/>
      <c r="CX272" s="209"/>
      <c r="CY272" s="209"/>
      <c r="CZ272" s="209"/>
      <c r="DA272" s="209"/>
      <c r="DB272" s="209"/>
      <c r="DC272" s="209"/>
      <c r="DD272" s="209"/>
      <c r="DE272" s="209"/>
      <c r="DF272" s="209"/>
      <c r="DG272" s="209"/>
      <c r="DH272" s="209"/>
      <c r="FB272" s="89"/>
      <c r="FC272" s="89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89"/>
      <c r="FQ272" s="89"/>
      <c r="FR272" s="89"/>
      <c r="FS272" s="89"/>
      <c r="FT272" s="89"/>
      <c r="FU272" s="89"/>
      <c r="FV272" s="89"/>
      <c r="FW272" s="89"/>
      <c r="FX272" s="89"/>
      <c r="FY272" s="89"/>
      <c r="FZ272" s="89"/>
      <c r="GA272" s="89"/>
      <c r="GB272" s="89"/>
      <c r="GC272" s="89"/>
      <c r="GD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89"/>
      <c r="GQ272" s="89"/>
      <c r="GR272" s="89"/>
      <c r="GS272" s="89"/>
      <c r="GT272" s="89"/>
      <c r="GU272" s="89"/>
      <c r="GV272" s="89"/>
      <c r="GW272" s="84"/>
      <c r="GX272" s="84"/>
      <c r="GY272" s="84"/>
      <c r="GZ272" s="84"/>
      <c r="HA272" s="84"/>
      <c r="HB272" s="84"/>
      <c r="HC272" s="84"/>
      <c r="HD272" s="84"/>
      <c r="HE272" s="84"/>
      <c r="HF272" s="84"/>
      <c r="HG272" s="84"/>
      <c r="HH272" s="84"/>
      <c r="HI272" s="84"/>
      <c r="HJ272" s="84"/>
      <c r="HK272" s="84"/>
      <c r="HL272" s="84"/>
      <c r="HM272" s="84"/>
      <c r="HN272" s="84"/>
      <c r="HO272" s="84"/>
      <c r="HP272" s="84"/>
      <c r="HQ272" s="84"/>
      <c r="HR272" s="84"/>
      <c r="HS272" s="84"/>
      <c r="HT272" s="84"/>
      <c r="HU272" s="84"/>
      <c r="HV272" s="84"/>
      <c r="HW272" s="84"/>
      <c r="HX272" s="84"/>
      <c r="HY272" s="84"/>
      <c r="HZ272" s="84"/>
      <c r="IA272" s="84"/>
      <c r="IB272" s="84"/>
      <c r="IC272" s="84"/>
      <c r="ID272" s="84"/>
      <c r="IE272" s="84"/>
      <c r="IF272" s="84"/>
      <c r="IG272" s="89"/>
      <c r="IH272" s="89"/>
      <c r="II272" s="89"/>
      <c r="IJ272" s="89"/>
    </row>
    <row r="273" spans="3:244" x14ac:dyDescent="0.25"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131"/>
      <c r="U273" s="131"/>
      <c r="V273" s="74"/>
      <c r="W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209"/>
      <c r="CB273" s="209"/>
      <c r="CC273" s="209"/>
      <c r="CD273" s="209"/>
      <c r="CE273" s="209"/>
      <c r="CF273" s="209"/>
      <c r="CG273" s="209"/>
      <c r="CH273" s="209"/>
      <c r="CI273" s="209"/>
      <c r="CJ273" s="209"/>
      <c r="CK273" s="209"/>
      <c r="CL273" s="209"/>
      <c r="CM273" s="209"/>
      <c r="CN273" s="209"/>
      <c r="CO273" s="209"/>
      <c r="CP273" s="209"/>
      <c r="CQ273" s="209"/>
      <c r="CR273" s="209"/>
      <c r="CS273" s="209"/>
      <c r="CT273" s="209"/>
      <c r="CU273" s="209"/>
      <c r="CV273" s="209"/>
      <c r="CW273" s="209"/>
      <c r="CX273" s="209"/>
      <c r="CY273" s="209"/>
      <c r="CZ273" s="209"/>
      <c r="DA273" s="209"/>
      <c r="DB273" s="209"/>
      <c r="DC273" s="209"/>
      <c r="DD273" s="209"/>
      <c r="DE273" s="209"/>
      <c r="DF273" s="209"/>
      <c r="DG273" s="209"/>
      <c r="DH273" s="209"/>
      <c r="FB273" s="89"/>
      <c r="FC273" s="89"/>
      <c r="FD273" s="89"/>
      <c r="FE273" s="89"/>
      <c r="FF273" s="89"/>
      <c r="FG273" s="89"/>
      <c r="FH273" s="89"/>
      <c r="FI273" s="89"/>
      <c r="FJ273" s="89"/>
      <c r="FK273" s="89"/>
      <c r="FL273" s="89"/>
      <c r="FM273" s="89"/>
      <c r="FN273" s="89"/>
      <c r="FO273" s="89"/>
      <c r="FP273" s="89"/>
      <c r="FQ273" s="89"/>
      <c r="FR273" s="89"/>
      <c r="FS273" s="89"/>
      <c r="FT273" s="89"/>
      <c r="FU273" s="89"/>
      <c r="FV273" s="89"/>
      <c r="FW273" s="89"/>
      <c r="FX273" s="89"/>
      <c r="FY273" s="89"/>
      <c r="FZ273" s="89"/>
      <c r="GA273" s="89"/>
      <c r="GB273" s="89"/>
      <c r="GC273" s="89"/>
      <c r="GD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89"/>
      <c r="GQ273" s="89"/>
      <c r="GR273" s="89"/>
      <c r="GS273" s="89"/>
      <c r="GT273" s="89"/>
      <c r="GU273" s="89"/>
      <c r="GV273" s="89"/>
      <c r="GW273" s="84"/>
      <c r="GX273" s="84"/>
      <c r="GY273" s="84"/>
      <c r="GZ273" s="84"/>
      <c r="HA273" s="84"/>
      <c r="HB273" s="84"/>
      <c r="HC273" s="84"/>
      <c r="HD273" s="84"/>
      <c r="HE273" s="84"/>
      <c r="HF273" s="84"/>
      <c r="HG273" s="84"/>
      <c r="HH273" s="84"/>
      <c r="HI273" s="84"/>
      <c r="HJ273" s="84"/>
      <c r="HK273" s="84"/>
      <c r="HL273" s="84"/>
      <c r="HM273" s="84"/>
      <c r="HN273" s="84"/>
      <c r="HO273" s="84"/>
      <c r="HP273" s="84"/>
      <c r="HQ273" s="84"/>
      <c r="HR273" s="84"/>
      <c r="HS273" s="84"/>
      <c r="HT273" s="84"/>
      <c r="HU273" s="84"/>
      <c r="HV273" s="84"/>
      <c r="HW273" s="84"/>
      <c r="HX273" s="84"/>
      <c r="HY273" s="84"/>
      <c r="HZ273" s="84"/>
      <c r="IA273" s="84"/>
      <c r="IB273" s="84"/>
      <c r="IC273" s="84"/>
      <c r="ID273" s="84"/>
      <c r="IE273" s="84"/>
      <c r="IF273" s="84"/>
      <c r="IG273" s="89"/>
      <c r="IH273" s="89"/>
      <c r="II273" s="89"/>
      <c r="IJ273" s="89"/>
    </row>
    <row r="274" spans="3:244" x14ac:dyDescent="0.25"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131"/>
      <c r="U274" s="131"/>
      <c r="V274" s="74"/>
      <c r="W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209"/>
      <c r="CB274" s="209"/>
      <c r="CC274" s="209"/>
      <c r="CD274" s="209"/>
      <c r="CE274" s="209"/>
      <c r="CF274" s="209"/>
      <c r="CG274" s="209"/>
      <c r="CH274" s="209"/>
      <c r="CI274" s="209"/>
      <c r="CJ274" s="209"/>
      <c r="CK274" s="209"/>
      <c r="CL274" s="209"/>
      <c r="CM274" s="209"/>
      <c r="CN274" s="209"/>
      <c r="CO274" s="209"/>
      <c r="CP274" s="209"/>
      <c r="CQ274" s="209"/>
      <c r="CR274" s="209"/>
      <c r="CS274" s="209"/>
      <c r="CT274" s="209"/>
      <c r="CU274" s="209"/>
      <c r="CV274" s="209"/>
      <c r="CW274" s="209"/>
      <c r="CX274" s="209"/>
      <c r="CY274" s="209"/>
      <c r="CZ274" s="209"/>
      <c r="DA274" s="209"/>
      <c r="DB274" s="209"/>
      <c r="DC274" s="209"/>
      <c r="DD274" s="209"/>
      <c r="DE274" s="209"/>
      <c r="DF274" s="209"/>
      <c r="DG274" s="209"/>
      <c r="DH274" s="209"/>
      <c r="FB274" s="89"/>
      <c r="FC274" s="89"/>
      <c r="FD274" s="89"/>
      <c r="FE274" s="89"/>
      <c r="FF274" s="89"/>
      <c r="FG274" s="89"/>
      <c r="FH274" s="89"/>
      <c r="FI274" s="89"/>
      <c r="FJ274" s="89"/>
      <c r="FK274" s="89"/>
      <c r="FL274" s="89"/>
      <c r="FM274" s="89"/>
      <c r="FN274" s="89"/>
      <c r="FO274" s="89"/>
      <c r="FP274" s="89"/>
      <c r="FQ274" s="89"/>
      <c r="FR274" s="89"/>
      <c r="FS274" s="89"/>
      <c r="FT274" s="89"/>
      <c r="FU274" s="89"/>
      <c r="FV274" s="89"/>
      <c r="FW274" s="89"/>
      <c r="FX274" s="89"/>
      <c r="FY274" s="89"/>
      <c r="FZ274" s="89"/>
      <c r="GA274" s="89"/>
      <c r="GB274" s="89"/>
      <c r="GC274" s="89"/>
      <c r="GD274" s="89"/>
      <c r="GE274" s="89"/>
      <c r="GF274" s="89"/>
      <c r="GG274" s="89"/>
      <c r="GH274" s="89"/>
      <c r="GI274" s="89"/>
      <c r="GJ274" s="89"/>
      <c r="GK274" s="89"/>
      <c r="GL274" s="89"/>
      <c r="GM274" s="89"/>
      <c r="GN274" s="89"/>
      <c r="GO274" s="89"/>
      <c r="GP274" s="89"/>
      <c r="GQ274" s="89"/>
      <c r="GR274" s="89"/>
      <c r="GS274" s="89"/>
      <c r="GT274" s="89"/>
      <c r="GU274" s="89"/>
      <c r="GV274" s="89"/>
      <c r="GW274" s="84"/>
      <c r="GX274" s="84"/>
      <c r="GY274" s="84"/>
      <c r="GZ274" s="84"/>
      <c r="HA274" s="84"/>
      <c r="HB274" s="84"/>
      <c r="HC274" s="84"/>
      <c r="HD274" s="84"/>
      <c r="HE274" s="84"/>
      <c r="HF274" s="84"/>
      <c r="HG274" s="84"/>
      <c r="HH274" s="84"/>
      <c r="HI274" s="84"/>
      <c r="HJ274" s="84"/>
      <c r="HK274" s="84"/>
      <c r="HL274" s="84"/>
      <c r="HM274" s="84"/>
      <c r="HN274" s="84"/>
      <c r="HO274" s="84"/>
      <c r="HP274" s="84"/>
      <c r="HQ274" s="84"/>
      <c r="HR274" s="84"/>
      <c r="HS274" s="84"/>
      <c r="HT274" s="84"/>
      <c r="HU274" s="84"/>
      <c r="HV274" s="84"/>
      <c r="HW274" s="84"/>
      <c r="HX274" s="84"/>
      <c r="HY274" s="84"/>
      <c r="HZ274" s="84"/>
      <c r="IA274" s="84"/>
      <c r="IB274" s="84"/>
      <c r="IC274" s="84"/>
      <c r="ID274" s="84"/>
      <c r="IE274" s="84"/>
      <c r="IF274" s="84"/>
      <c r="IG274" s="89"/>
      <c r="IH274" s="89"/>
      <c r="II274" s="89"/>
      <c r="IJ274" s="89"/>
    </row>
    <row r="275" spans="3:244" x14ac:dyDescent="0.25"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131"/>
      <c r="U275" s="131"/>
      <c r="V275" s="74"/>
      <c r="W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209"/>
      <c r="CB275" s="209"/>
      <c r="CC275" s="209"/>
      <c r="CD275" s="209"/>
      <c r="CE275" s="209"/>
      <c r="CF275" s="209"/>
      <c r="CG275" s="209"/>
      <c r="CH275" s="209"/>
      <c r="CI275" s="209"/>
      <c r="CJ275" s="209"/>
      <c r="CK275" s="209"/>
      <c r="CL275" s="209"/>
      <c r="CM275" s="209"/>
      <c r="CN275" s="209"/>
      <c r="CO275" s="209"/>
      <c r="CP275" s="209"/>
      <c r="CQ275" s="209"/>
      <c r="CR275" s="209"/>
      <c r="CS275" s="209"/>
      <c r="CT275" s="209"/>
      <c r="CU275" s="209"/>
      <c r="CV275" s="209"/>
      <c r="CW275" s="209"/>
      <c r="CX275" s="209"/>
      <c r="CY275" s="209"/>
      <c r="CZ275" s="209"/>
      <c r="DA275" s="209"/>
      <c r="DB275" s="209"/>
      <c r="DC275" s="209"/>
      <c r="DD275" s="209"/>
      <c r="DE275" s="209"/>
      <c r="DF275" s="209"/>
      <c r="DG275" s="209"/>
      <c r="DH275" s="209"/>
      <c r="FB275" s="89"/>
      <c r="FC275" s="89"/>
      <c r="FD275" s="89"/>
      <c r="FE275" s="89"/>
      <c r="FF275" s="89"/>
      <c r="FG275" s="89"/>
      <c r="FH275" s="89"/>
      <c r="FI275" s="89"/>
      <c r="FJ275" s="89"/>
      <c r="FK275" s="89"/>
      <c r="FL275" s="89"/>
      <c r="FM275" s="89"/>
      <c r="FN275" s="89"/>
      <c r="FO275" s="89"/>
      <c r="FP275" s="89"/>
      <c r="FQ275" s="89"/>
      <c r="FR275" s="89"/>
      <c r="FS275" s="89"/>
      <c r="FT275" s="89"/>
      <c r="FU275" s="89"/>
      <c r="FV275" s="89"/>
      <c r="FW275" s="89"/>
      <c r="FX275" s="89"/>
      <c r="FY275" s="89"/>
      <c r="FZ275" s="89"/>
      <c r="GA275" s="89"/>
      <c r="GB275" s="89"/>
      <c r="GC275" s="89"/>
      <c r="GD275" s="89"/>
      <c r="GE275" s="89"/>
      <c r="GF275" s="89"/>
      <c r="GG275" s="89"/>
      <c r="GH275" s="89"/>
      <c r="GI275" s="89"/>
      <c r="GJ275" s="89"/>
      <c r="GK275" s="89"/>
      <c r="GL275" s="89"/>
      <c r="GM275" s="89"/>
      <c r="GN275" s="89"/>
      <c r="GO275" s="89"/>
      <c r="GP275" s="89"/>
      <c r="GQ275" s="89"/>
      <c r="GR275" s="89"/>
      <c r="GS275" s="89"/>
      <c r="GT275" s="89"/>
      <c r="GU275" s="89"/>
      <c r="GV275" s="89"/>
      <c r="GW275" s="84"/>
      <c r="GX275" s="84"/>
      <c r="GY275" s="84"/>
      <c r="GZ275" s="84"/>
      <c r="HA275" s="84"/>
      <c r="HB275" s="84"/>
      <c r="HC275" s="84"/>
      <c r="HD275" s="84"/>
      <c r="HE275" s="84"/>
      <c r="HF275" s="84"/>
      <c r="HG275" s="84"/>
      <c r="HH275" s="84"/>
      <c r="HI275" s="84"/>
      <c r="HJ275" s="84"/>
      <c r="HK275" s="84"/>
      <c r="HL275" s="84"/>
      <c r="HM275" s="84"/>
      <c r="HN275" s="84"/>
      <c r="HO275" s="84"/>
      <c r="HP275" s="84"/>
      <c r="HQ275" s="84"/>
      <c r="HR275" s="84"/>
      <c r="HS275" s="84"/>
      <c r="HT275" s="84"/>
      <c r="HU275" s="84"/>
      <c r="HV275" s="84"/>
      <c r="HW275" s="84"/>
      <c r="HX275" s="84"/>
      <c r="HY275" s="84"/>
      <c r="HZ275" s="84"/>
      <c r="IA275" s="84"/>
      <c r="IB275" s="84"/>
      <c r="IC275" s="84"/>
      <c r="ID275" s="84"/>
      <c r="IE275" s="84"/>
      <c r="IF275" s="84"/>
      <c r="IG275" s="89"/>
      <c r="IH275" s="89"/>
      <c r="II275" s="89"/>
      <c r="IJ275" s="89"/>
    </row>
    <row r="276" spans="3:244" x14ac:dyDescent="0.25"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131"/>
      <c r="U276" s="131"/>
      <c r="V276" s="74"/>
      <c r="W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209"/>
      <c r="CB276" s="209"/>
      <c r="CC276" s="209"/>
      <c r="CD276" s="209"/>
      <c r="CE276" s="209"/>
      <c r="CF276" s="209"/>
      <c r="CG276" s="209"/>
      <c r="CH276" s="209"/>
      <c r="CI276" s="209"/>
      <c r="CJ276" s="209"/>
      <c r="CK276" s="209"/>
      <c r="CL276" s="209"/>
      <c r="CM276" s="209"/>
      <c r="CN276" s="209"/>
      <c r="CO276" s="209"/>
      <c r="CP276" s="209"/>
      <c r="CQ276" s="209"/>
      <c r="CR276" s="209"/>
      <c r="CS276" s="209"/>
      <c r="CT276" s="209"/>
      <c r="CU276" s="209"/>
      <c r="CV276" s="209"/>
      <c r="CW276" s="209"/>
      <c r="CX276" s="209"/>
      <c r="CY276" s="209"/>
      <c r="CZ276" s="209"/>
      <c r="DA276" s="209"/>
      <c r="DB276" s="209"/>
      <c r="DC276" s="209"/>
      <c r="DD276" s="209"/>
      <c r="DE276" s="209"/>
      <c r="DF276" s="209"/>
      <c r="DG276" s="209"/>
      <c r="DH276" s="209"/>
      <c r="FB276" s="89"/>
      <c r="FC276" s="89"/>
      <c r="FD276" s="89"/>
      <c r="FE276" s="89"/>
      <c r="FF276" s="89"/>
      <c r="FG276" s="89"/>
      <c r="FH276" s="89"/>
      <c r="FI276" s="89"/>
      <c r="FJ276" s="89"/>
      <c r="FK276" s="89"/>
      <c r="FL276" s="89"/>
      <c r="FM276" s="89"/>
      <c r="FN276" s="89"/>
      <c r="FO276" s="89"/>
      <c r="FP276" s="89"/>
      <c r="FQ276" s="89"/>
      <c r="FR276" s="89"/>
      <c r="FS276" s="89"/>
      <c r="FT276" s="89"/>
      <c r="FU276" s="89"/>
      <c r="FV276" s="89"/>
      <c r="FW276" s="89"/>
      <c r="FX276" s="89"/>
      <c r="FY276" s="89"/>
      <c r="FZ276" s="89"/>
      <c r="GA276" s="89"/>
      <c r="GB276" s="89"/>
      <c r="GC276" s="89"/>
      <c r="GD276" s="89"/>
      <c r="GE276" s="89"/>
      <c r="GF276" s="89"/>
      <c r="GG276" s="89"/>
      <c r="GH276" s="89"/>
      <c r="GI276" s="89"/>
      <c r="GJ276" s="89"/>
      <c r="GK276" s="89"/>
      <c r="GL276" s="89"/>
      <c r="GM276" s="89"/>
      <c r="GN276" s="89"/>
      <c r="GO276" s="89"/>
      <c r="GP276" s="89"/>
      <c r="GQ276" s="89"/>
      <c r="GR276" s="89"/>
      <c r="GS276" s="89"/>
      <c r="GT276" s="89"/>
      <c r="GU276" s="89"/>
      <c r="GV276" s="89"/>
      <c r="GW276" s="84"/>
      <c r="GX276" s="84"/>
      <c r="GY276" s="84"/>
      <c r="GZ276" s="84"/>
      <c r="HA276" s="84"/>
      <c r="HB276" s="84"/>
      <c r="HC276" s="84"/>
      <c r="HD276" s="84"/>
      <c r="HE276" s="84"/>
      <c r="HF276" s="84"/>
      <c r="HG276" s="84"/>
      <c r="HH276" s="84"/>
      <c r="HI276" s="84"/>
      <c r="HJ276" s="84"/>
      <c r="HK276" s="84"/>
      <c r="HL276" s="84"/>
      <c r="HM276" s="84"/>
      <c r="HN276" s="84"/>
      <c r="HO276" s="84"/>
      <c r="HP276" s="84"/>
      <c r="HQ276" s="84"/>
      <c r="HR276" s="84"/>
      <c r="HS276" s="84"/>
      <c r="HT276" s="84"/>
      <c r="HU276" s="84"/>
      <c r="HV276" s="84"/>
      <c r="HW276" s="84"/>
      <c r="HX276" s="84"/>
      <c r="HY276" s="84"/>
      <c r="HZ276" s="84"/>
      <c r="IA276" s="84"/>
      <c r="IB276" s="84"/>
      <c r="IC276" s="84"/>
      <c r="ID276" s="84"/>
      <c r="IE276" s="84"/>
      <c r="IF276" s="84"/>
      <c r="IG276" s="89"/>
      <c r="IH276" s="89"/>
      <c r="II276" s="89"/>
      <c r="IJ276" s="89"/>
    </row>
    <row r="277" spans="3:244" x14ac:dyDescent="0.25"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131"/>
      <c r="U277" s="131"/>
      <c r="V277" s="74"/>
      <c r="W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209"/>
      <c r="CB277" s="209"/>
      <c r="CC277" s="209"/>
      <c r="CD277" s="209"/>
      <c r="CE277" s="209"/>
      <c r="CF277" s="209"/>
      <c r="CG277" s="209"/>
      <c r="CH277" s="209"/>
      <c r="CI277" s="209"/>
      <c r="CJ277" s="209"/>
      <c r="CK277" s="209"/>
      <c r="CL277" s="209"/>
      <c r="CM277" s="209"/>
      <c r="CN277" s="209"/>
      <c r="CO277" s="209"/>
      <c r="CP277" s="209"/>
      <c r="CQ277" s="209"/>
      <c r="CR277" s="209"/>
      <c r="CS277" s="209"/>
      <c r="CT277" s="209"/>
      <c r="CU277" s="209"/>
      <c r="CV277" s="209"/>
      <c r="CW277" s="209"/>
      <c r="CX277" s="209"/>
      <c r="CY277" s="209"/>
      <c r="CZ277" s="209"/>
      <c r="DA277" s="209"/>
      <c r="DB277" s="209"/>
      <c r="DC277" s="209"/>
      <c r="DD277" s="209"/>
      <c r="DE277" s="209"/>
      <c r="DF277" s="209"/>
      <c r="DG277" s="209"/>
      <c r="DH277" s="209"/>
      <c r="FB277" s="89"/>
      <c r="FC277" s="89"/>
      <c r="FD277" s="89"/>
      <c r="FE277" s="89"/>
      <c r="FF277" s="89"/>
      <c r="FG277" s="89"/>
      <c r="FH277" s="89"/>
      <c r="FI277" s="89"/>
      <c r="FJ277" s="89"/>
      <c r="FK277" s="89"/>
      <c r="FL277" s="89"/>
      <c r="FM277" s="89"/>
      <c r="FN277" s="89"/>
      <c r="FO277" s="89"/>
      <c r="FP277" s="89"/>
      <c r="FQ277" s="89"/>
      <c r="FR277" s="89"/>
      <c r="FS277" s="89"/>
      <c r="FT277" s="89"/>
      <c r="FU277" s="89"/>
      <c r="FV277" s="89"/>
      <c r="FW277" s="89"/>
      <c r="FX277" s="89"/>
      <c r="FY277" s="89"/>
      <c r="FZ277" s="89"/>
      <c r="GA277" s="89"/>
      <c r="GB277" s="89"/>
      <c r="GC277" s="89"/>
      <c r="GD277" s="89"/>
      <c r="GE277" s="89"/>
      <c r="GF277" s="89"/>
      <c r="GG277" s="89"/>
      <c r="GH277" s="89"/>
      <c r="GI277" s="89"/>
      <c r="GJ277" s="89"/>
      <c r="GK277" s="89"/>
      <c r="GL277" s="89"/>
      <c r="GM277" s="89"/>
      <c r="GN277" s="89"/>
      <c r="GO277" s="89"/>
      <c r="GP277" s="89"/>
      <c r="GQ277" s="89"/>
      <c r="GR277" s="89"/>
      <c r="GS277" s="89"/>
      <c r="GT277" s="89"/>
      <c r="GU277" s="89"/>
      <c r="GV277" s="89"/>
      <c r="GW277" s="84"/>
      <c r="GX277" s="84"/>
      <c r="GY277" s="84"/>
      <c r="GZ277" s="84"/>
      <c r="HA277" s="84"/>
      <c r="HB277" s="84"/>
      <c r="HC277" s="84"/>
      <c r="HD277" s="84"/>
      <c r="HE277" s="84"/>
      <c r="HF277" s="84"/>
      <c r="HG277" s="84"/>
      <c r="HH277" s="84"/>
      <c r="HI277" s="84"/>
      <c r="HJ277" s="84"/>
      <c r="HK277" s="84"/>
      <c r="HL277" s="84"/>
      <c r="HM277" s="84"/>
      <c r="HN277" s="84"/>
      <c r="HO277" s="84"/>
      <c r="HP277" s="84"/>
      <c r="HQ277" s="84"/>
      <c r="HR277" s="84"/>
      <c r="HS277" s="84"/>
      <c r="HT277" s="84"/>
      <c r="HU277" s="84"/>
      <c r="HV277" s="84"/>
      <c r="HW277" s="84"/>
      <c r="HX277" s="84"/>
      <c r="HY277" s="84"/>
      <c r="HZ277" s="84"/>
      <c r="IA277" s="84"/>
      <c r="IB277" s="84"/>
      <c r="IC277" s="84"/>
      <c r="ID277" s="84"/>
      <c r="IE277" s="84"/>
      <c r="IF277" s="84"/>
      <c r="IG277" s="89"/>
      <c r="IH277" s="89"/>
      <c r="II277" s="89"/>
      <c r="IJ277" s="89"/>
    </row>
    <row r="278" spans="3:244" x14ac:dyDescent="0.25"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131"/>
      <c r="U278" s="131"/>
      <c r="V278" s="74"/>
      <c r="W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209"/>
      <c r="CB278" s="209"/>
      <c r="CC278" s="209"/>
      <c r="CD278" s="209"/>
      <c r="CE278" s="209"/>
      <c r="CF278" s="209"/>
      <c r="CG278" s="209"/>
      <c r="CH278" s="209"/>
      <c r="CI278" s="209"/>
      <c r="CJ278" s="209"/>
      <c r="CK278" s="209"/>
      <c r="CL278" s="209"/>
      <c r="CM278" s="209"/>
      <c r="CN278" s="209"/>
      <c r="CO278" s="209"/>
      <c r="CP278" s="209"/>
      <c r="CQ278" s="209"/>
      <c r="CR278" s="209"/>
      <c r="CS278" s="209"/>
      <c r="CT278" s="209"/>
      <c r="CU278" s="209"/>
      <c r="CV278" s="209"/>
      <c r="CW278" s="209"/>
      <c r="CX278" s="209"/>
      <c r="CY278" s="209"/>
      <c r="CZ278" s="209"/>
      <c r="DA278" s="209"/>
      <c r="DB278" s="209"/>
      <c r="DC278" s="209"/>
      <c r="DD278" s="209"/>
      <c r="DE278" s="209"/>
      <c r="DF278" s="209"/>
      <c r="DG278" s="209"/>
      <c r="DH278" s="209"/>
      <c r="FB278" s="89"/>
      <c r="FC278" s="89"/>
      <c r="FD278" s="89"/>
      <c r="FE278" s="89"/>
      <c r="FF278" s="89"/>
      <c r="FG278" s="89"/>
      <c r="FH278" s="89"/>
      <c r="FI278" s="89"/>
      <c r="FJ278" s="89"/>
      <c r="FK278" s="89"/>
      <c r="FL278" s="89"/>
      <c r="FM278" s="89"/>
      <c r="FN278" s="89"/>
      <c r="FO278" s="89"/>
      <c r="FP278" s="89"/>
      <c r="FQ278" s="89"/>
      <c r="FR278" s="89"/>
      <c r="FS278" s="89"/>
      <c r="FT278" s="89"/>
      <c r="FU278" s="89"/>
      <c r="FV278" s="89"/>
      <c r="FW278" s="89"/>
      <c r="FX278" s="89"/>
      <c r="FY278" s="89"/>
      <c r="FZ278" s="89"/>
      <c r="GA278" s="89"/>
      <c r="GB278" s="89"/>
      <c r="GC278" s="89"/>
      <c r="GD278" s="89"/>
      <c r="GE278" s="89"/>
      <c r="GF278" s="89"/>
      <c r="GG278" s="89"/>
      <c r="GH278" s="89"/>
      <c r="GI278" s="89"/>
      <c r="GJ278" s="89"/>
      <c r="GK278" s="89"/>
      <c r="GL278" s="89"/>
      <c r="GM278" s="89"/>
      <c r="GN278" s="89"/>
      <c r="GO278" s="89"/>
      <c r="GP278" s="89"/>
      <c r="GQ278" s="89"/>
      <c r="GR278" s="89"/>
      <c r="GS278" s="89"/>
      <c r="GT278" s="89"/>
      <c r="GU278" s="89"/>
      <c r="GV278" s="89"/>
      <c r="GW278" s="84"/>
      <c r="GX278" s="84"/>
      <c r="GY278" s="84"/>
      <c r="GZ278" s="84"/>
      <c r="HA278" s="84"/>
      <c r="HB278" s="84"/>
      <c r="HC278" s="84"/>
      <c r="HD278" s="84"/>
      <c r="HE278" s="84"/>
      <c r="HF278" s="84"/>
      <c r="HG278" s="84"/>
      <c r="HH278" s="84"/>
      <c r="HI278" s="84"/>
      <c r="HJ278" s="84"/>
      <c r="HK278" s="84"/>
      <c r="HL278" s="84"/>
      <c r="HM278" s="84"/>
      <c r="HN278" s="84"/>
      <c r="HO278" s="84"/>
      <c r="HP278" s="84"/>
      <c r="HQ278" s="84"/>
      <c r="HR278" s="84"/>
      <c r="HS278" s="84"/>
      <c r="HT278" s="84"/>
      <c r="HU278" s="84"/>
      <c r="HV278" s="84"/>
      <c r="HW278" s="84"/>
      <c r="HX278" s="84"/>
      <c r="HY278" s="84"/>
      <c r="HZ278" s="84"/>
      <c r="IA278" s="84"/>
      <c r="IB278" s="84"/>
      <c r="IC278" s="84"/>
      <c r="ID278" s="84"/>
      <c r="IE278" s="84"/>
      <c r="IF278" s="84"/>
      <c r="IG278" s="89"/>
      <c r="IH278" s="89"/>
      <c r="II278" s="89"/>
      <c r="IJ278" s="89"/>
    </row>
    <row r="279" spans="3:244" x14ac:dyDescent="0.25"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131"/>
      <c r="U279" s="131"/>
      <c r="V279" s="74"/>
      <c r="W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209"/>
      <c r="CB279" s="209"/>
      <c r="CC279" s="209"/>
      <c r="CD279" s="209"/>
      <c r="CE279" s="209"/>
      <c r="CF279" s="209"/>
      <c r="CG279" s="209"/>
      <c r="CH279" s="209"/>
      <c r="CI279" s="209"/>
      <c r="CJ279" s="209"/>
      <c r="CK279" s="209"/>
      <c r="CL279" s="209"/>
      <c r="CM279" s="209"/>
      <c r="CN279" s="209"/>
      <c r="CO279" s="209"/>
      <c r="CP279" s="209"/>
      <c r="CQ279" s="209"/>
      <c r="CR279" s="209"/>
      <c r="CS279" s="209"/>
      <c r="CT279" s="209"/>
      <c r="CU279" s="209"/>
      <c r="CV279" s="209"/>
      <c r="CW279" s="209"/>
      <c r="CX279" s="209"/>
      <c r="CY279" s="209"/>
      <c r="CZ279" s="209"/>
      <c r="DA279" s="209"/>
      <c r="DB279" s="209"/>
      <c r="DC279" s="209"/>
      <c r="DD279" s="209"/>
      <c r="DE279" s="209"/>
      <c r="DF279" s="209"/>
      <c r="DG279" s="209"/>
      <c r="DH279" s="209"/>
      <c r="FB279" s="89"/>
      <c r="FC279" s="89"/>
      <c r="FD279" s="89"/>
      <c r="FE279" s="89"/>
      <c r="FF279" s="89"/>
      <c r="FG279" s="89"/>
      <c r="FH279" s="89"/>
      <c r="FI279" s="89"/>
      <c r="FJ279" s="89"/>
      <c r="FK279" s="89"/>
      <c r="FL279" s="89"/>
      <c r="FM279" s="89"/>
      <c r="FN279" s="89"/>
      <c r="FO279" s="89"/>
      <c r="FP279" s="89"/>
      <c r="FQ279" s="89"/>
      <c r="FR279" s="89"/>
      <c r="FS279" s="89"/>
      <c r="FT279" s="89"/>
      <c r="FU279" s="89"/>
      <c r="FV279" s="89"/>
      <c r="FW279" s="89"/>
      <c r="FX279" s="89"/>
      <c r="FY279" s="89"/>
      <c r="FZ279" s="89"/>
      <c r="GA279" s="89"/>
      <c r="GB279" s="89"/>
      <c r="GC279" s="89"/>
      <c r="GD279" s="89"/>
      <c r="GE279" s="89"/>
      <c r="GF279" s="89"/>
      <c r="GG279" s="89"/>
      <c r="GH279" s="89"/>
      <c r="GI279" s="89"/>
      <c r="GJ279" s="89"/>
      <c r="GK279" s="89"/>
      <c r="GL279" s="89"/>
      <c r="GM279" s="89"/>
      <c r="GN279" s="89"/>
      <c r="GO279" s="89"/>
      <c r="GP279" s="89"/>
      <c r="GQ279" s="89"/>
      <c r="GR279" s="89"/>
      <c r="GS279" s="89"/>
      <c r="GT279" s="89"/>
      <c r="GU279" s="89"/>
      <c r="GV279" s="89"/>
      <c r="GW279" s="84"/>
      <c r="GX279" s="84"/>
      <c r="GY279" s="84"/>
      <c r="GZ279" s="84"/>
      <c r="HA279" s="84"/>
      <c r="HB279" s="84"/>
      <c r="HC279" s="84"/>
      <c r="HD279" s="84"/>
      <c r="HE279" s="84"/>
      <c r="HF279" s="84"/>
      <c r="HG279" s="84"/>
      <c r="HH279" s="84"/>
      <c r="HI279" s="84"/>
      <c r="HJ279" s="84"/>
      <c r="HK279" s="84"/>
      <c r="HL279" s="84"/>
      <c r="HM279" s="84"/>
      <c r="HN279" s="84"/>
      <c r="HO279" s="84"/>
      <c r="HP279" s="84"/>
      <c r="HQ279" s="84"/>
      <c r="HR279" s="84"/>
      <c r="HS279" s="84"/>
      <c r="HT279" s="84"/>
      <c r="HU279" s="84"/>
      <c r="HV279" s="84"/>
      <c r="HW279" s="84"/>
      <c r="HX279" s="84"/>
      <c r="HY279" s="84"/>
      <c r="HZ279" s="84"/>
      <c r="IA279" s="84"/>
      <c r="IB279" s="84"/>
      <c r="IC279" s="84"/>
      <c r="ID279" s="84"/>
      <c r="IE279" s="84"/>
      <c r="IF279" s="84"/>
      <c r="IG279" s="89"/>
      <c r="IH279" s="89"/>
      <c r="II279" s="89"/>
      <c r="IJ279" s="89"/>
    </row>
    <row r="280" spans="3:244" x14ac:dyDescent="0.25"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131"/>
      <c r="U280" s="131"/>
      <c r="V280" s="74"/>
      <c r="W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209"/>
      <c r="CB280" s="209"/>
      <c r="CC280" s="209"/>
      <c r="CD280" s="209"/>
      <c r="CE280" s="209"/>
      <c r="CF280" s="209"/>
      <c r="CG280" s="209"/>
      <c r="CH280" s="209"/>
      <c r="CI280" s="209"/>
      <c r="CJ280" s="209"/>
      <c r="CK280" s="209"/>
      <c r="CL280" s="209"/>
      <c r="CM280" s="209"/>
      <c r="CN280" s="209"/>
      <c r="CO280" s="209"/>
      <c r="CP280" s="209"/>
      <c r="CQ280" s="209"/>
      <c r="CR280" s="209"/>
      <c r="CS280" s="209"/>
      <c r="CT280" s="209"/>
      <c r="CU280" s="209"/>
      <c r="CV280" s="209"/>
      <c r="CW280" s="209"/>
      <c r="CX280" s="209"/>
      <c r="CY280" s="209"/>
      <c r="CZ280" s="209"/>
      <c r="DA280" s="209"/>
      <c r="DB280" s="209"/>
      <c r="DC280" s="209"/>
      <c r="DD280" s="209"/>
      <c r="DE280" s="209"/>
      <c r="DF280" s="209"/>
      <c r="DG280" s="209"/>
      <c r="DH280" s="209"/>
      <c r="FB280" s="89"/>
      <c r="FC280" s="89"/>
      <c r="FD280" s="89"/>
      <c r="FE280" s="89"/>
      <c r="FF280" s="89"/>
      <c r="FG280" s="89"/>
      <c r="FH280" s="89"/>
      <c r="FI280" s="89"/>
      <c r="FJ280" s="89"/>
      <c r="FK280" s="89"/>
      <c r="FL280" s="89"/>
      <c r="FM280" s="89"/>
      <c r="FN280" s="89"/>
      <c r="FO280" s="89"/>
      <c r="FP280" s="89"/>
      <c r="FQ280" s="89"/>
      <c r="FR280" s="89"/>
      <c r="FS280" s="89"/>
      <c r="FT280" s="89"/>
      <c r="FU280" s="89"/>
      <c r="FV280" s="89"/>
      <c r="FW280" s="89"/>
      <c r="FX280" s="89"/>
      <c r="FY280" s="89"/>
      <c r="FZ280" s="89"/>
      <c r="GA280" s="89"/>
      <c r="GB280" s="89"/>
      <c r="GC280" s="89"/>
      <c r="GD280" s="89"/>
      <c r="GE280" s="89"/>
      <c r="GF280" s="89"/>
      <c r="GG280" s="89"/>
      <c r="GH280" s="89"/>
      <c r="GI280" s="89"/>
      <c r="GJ280" s="89"/>
      <c r="GK280" s="89"/>
      <c r="GL280" s="89"/>
      <c r="GM280" s="89"/>
      <c r="GN280" s="89"/>
      <c r="GO280" s="89"/>
      <c r="GP280" s="89"/>
      <c r="GQ280" s="89"/>
      <c r="GR280" s="89"/>
      <c r="GS280" s="89"/>
      <c r="GT280" s="89"/>
      <c r="GU280" s="89"/>
      <c r="GV280" s="89"/>
      <c r="GW280" s="84"/>
      <c r="GX280" s="84"/>
      <c r="GY280" s="84"/>
      <c r="GZ280" s="84"/>
      <c r="HA280" s="84"/>
      <c r="HB280" s="84"/>
      <c r="HC280" s="84"/>
      <c r="HD280" s="84"/>
      <c r="HE280" s="84"/>
      <c r="HF280" s="84"/>
      <c r="HG280" s="84"/>
      <c r="HH280" s="84"/>
      <c r="HI280" s="84"/>
      <c r="HJ280" s="84"/>
      <c r="HK280" s="84"/>
      <c r="HL280" s="84"/>
      <c r="HM280" s="84"/>
      <c r="HN280" s="84"/>
      <c r="HO280" s="84"/>
      <c r="HP280" s="84"/>
      <c r="HQ280" s="84"/>
      <c r="HR280" s="84"/>
      <c r="HS280" s="84"/>
      <c r="HT280" s="84"/>
      <c r="HU280" s="84"/>
      <c r="HV280" s="84"/>
      <c r="HW280" s="84"/>
      <c r="HX280" s="84"/>
      <c r="HY280" s="84"/>
      <c r="HZ280" s="84"/>
      <c r="IA280" s="84"/>
      <c r="IB280" s="84"/>
      <c r="IC280" s="84"/>
      <c r="ID280" s="84"/>
      <c r="IE280" s="84"/>
      <c r="IF280" s="84"/>
      <c r="IG280" s="89"/>
      <c r="IH280" s="89"/>
      <c r="II280" s="89"/>
      <c r="IJ280" s="89"/>
    </row>
    <row r="281" spans="3:244" x14ac:dyDescent="0.25"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131"/>
      <c r="U281" s="131"/>
      <c r="V281" s="74"/>
      <c r="W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209"/>
      <c r="CB281" s="209"/>
      <c r="CC281" s="209"/>
      <c r="CD281" s="209"/>
      <c r="CE281" s="209"/>
      <c r="CF281" s="209"/>
      <c r="CG281" s="209"/>
      <c r="CH281" s="209"/>
      <c r="CI281" s="209"/>
      <c r="CJ281" s="209"/>
      <c r="CK281" s="209"/>
      <c r="CL281" s="209"/>
      <c r="CM281" s="209"/>
      <c r="CN281" s="209"/>
      <c r="CO281" s="209"/>
      <c r="CP281" s="209"/>
      <c r="CQ281" s="209"/>
      <c r="CR281" s="209"/>
      <c r="CS281" s="209"/>
      <c r="CT281" s="209"/>
      <c r="CU281" s="209"/>
      <c r="CV281" s="209"/>
      <c r="CW281" s="209"/>
      <c r="CX281" s="209"/>
      <c r="CY281" s="209"/>
      <c r="CZ281" s="209"/>
      <c r="DA281" s="209"/>
      <c r="DB281" s="209"/>
      <c r="DC281" s="209"/>
      <c r="DD281" s="209"/>
      <c r="DE281" s="209"/>
      <c r="DF281" s="209"/>
      <c r="DG281" s="209"/>
      <c r="DH281" s="209"/>
      <c r="FB281" s="89"/>
      <c r="FC281" s="89"/>
      <c r="FD281" s="89"/>
      <c r="FE281" s="89"/>
      <c r="FF281" s="89"/>
      <c r="FG281" s="89"/>
      <c r="FH281" s="89"/>
      <c r="FI281" s="89"/>
      <c r="FJ281" s="89"/>
      <c r="FK281" s="89"/>
      <c r="FL281" s="89"/>
      <c r="FM281" s="89"/>
      <c r="FN281" s="89"/>
      <c r="FO281" s="89"/>
      <c r="FP281" s="89"/>
      <c r="FQ281" s="89"/>
      <c r="FR281" s="89"/>
      <c r="FS281" s="89"/>
      <c r="FT281" s="89"/>
      <c r="FU281" s="89"/>
      <c r="FV281" s="89"/>
      <c r="FW281" s="89"/>
      <c r="FX281" s="89"/>
      <c r="FY281" s="89"/>
      <c r="FZ281" s="89"/>
      <c r="GA281" s="89"/>
      <c r="GB281" s="89"/>
      <c r="GC281" s="89"/>
      <c r="GD281" s="89"/>
      <c r="GE281" s="89"/>
      <c r="GF281" s="89"/>
      <c r="GG281" s="89"/>
      <c r="GH281" s="89"/>
      <c r="GI281" s="89"/>
      <c r="GJ281" s="89"/>
      <c r="GK281" s="89"/>
      <c r="GL281" s="89"/>
      <c r="GM281" s="89"/>
      <c r="GN281" s="89"/>
      <c r="GO281" s="89"/>
      <c r="GP281" s="89"/>
      <c r="GQ281" s="89"/>
      <c r="GR281" s="89"/>
      <c r="GS281" s="89"/>
      <c r="GT281" s="89"/>
      <c r="GU281" s="89"/>
      <c r="GV281" s="89"/>
      <c r="GW281" s="84"/>
      <c r="GX281" s="84"/>
      <c r="GY281" s="84"/>
      <c r="GZ281" s="84"/>
      <c r="HA281" s="84"/>
      <c r="HB281" s="84"/>
      <c r="HC281" s="84"/>
      <c r="HD281" s="84"/>
      <c r="HE281" s="84"/>
      <c r="HF281" s="84"/>
      <c r="HG281" s="84"/>
      <c r="HH281" s="84"/>
      <c r="HI281" s="84"/>
      <c r="HJ281" s="84"/>
      <c r="HK281" s="84"/>
      <c r="HL281" s="84"/>
      <c r="HM281" s="84"/>
      <c r="HN281" s="84"/>
      <c r="HO281" s="84"/>
      <c r="HP281" s="84"/>
      <c r="HQ281" s="84"/>
      <c r="HR281" s="84"/>
      <c r="HS281" s="84"/>
      <c r="HT281" s="84"/>
      <c r="HU281" s="84"/>
      <c r="HV281" s="84"/>
      <c r="HW281" s="84"/>
      <c r="HX281" s="84"/>
      <c r="HY281" s="84"/>
      <c r="HZ281" s="84"/>
      <c r="IA281" s="84"/>
      <c r="IB281" s="84"/>
      <c r="IC281" s="84"/>
      <c r="ID281" s="84"/>
      <c r="IE281" s="84"/>
      <c r="IF281" s="84"/>
      <c r="IG281" s="89"/>
      <c r="IH281" s="89"/>
      <c r="II281" s="89"/>
      <c r="IJ281" s="89"/>
    </row>
    <row r="282" spans="3:244" x14ac:dyDescent="0.25"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131"/>
      <c r="U282" s="131"/>
      <c r="V282" s="74"/>
      <c r="W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209"/>
      <c r="CB282" s="209"/>
      <c r="CC282" s="209"/>
      <c r="CD282" s="209"/>
      <c r="CE282" s="209"/>
      <c r="CF282" s="209"/>
      <c r="CG282" s="209"/>
      <c r="CH282" s="209"/>
      <c r="CI282" s="209"/>
      <c r="CJ282" s="209"/>
      <c r="CK282" s="209"/>
      <c r="CL282" s="209"/>
      <c r="CM282" s="209"/>
      <c r="CN282" s="209"/>
      <c r="CO282" s="209"/>
      <c r="CP282" s="209"/>
      <c r="CQ282" s="209"/>
      <c r="CR282" s="209"/>
      <c r="CS282" s="209"/>
      <c r="CT282" s="209"/>
      <c r="CU282" s="209"/>
      <c r="CV282" s="209"/>
      <c r="CW282" s="209"/>
      <c r="CX282" s="209"/>
      <c r="CY282" s="209"/>
      <c r="CZ282" s="209"/>
      <c r="DA282" s="209"/>
      <c r="DB282" s="209"/>
      <c r="DC282" s="209"/>
      <c r="DD282" s="209"/>
      <c r="DE282" s="209"/>
      <c r="DF282" s="209"/>
      <c r="DG282" s="209"/>
      <c r="DH282" s="209"/>
      <c r="FB282" s="89"/>
      <c r="FC282" s="89"/>
      <c r="FD282" s="89"/>
      <c r="FE282" s="89"/>
      <c r="FF282" s="89"/>
      <c r="FG282" s="89"/>
      <c r="FH282" s="89"/>
      <c r="FI282" s="89"/>
      <c r="FJ282" s="89"/>
      <c r="FK282" s="89"/>
      <c r="FL282" s="89"/>
      <c r="FM282" s="89"/>
      <c r="FN282" s="89"/>
      <c r="FO282" s="89"/>
      <c r="FP282" s="89"/>
      <c r="FQ282" s="89"/>
      <c r="FR282" s="89"/>
      <c r="FS282" s="89"/>
      <c r="FT282" s="89"/>
      <c r="FU282" s="89"/>
      <c r="FV282" s="89"/>
      <c r="FW282" s="89"/>
      <c r="FX282" s="89"/>
      <c r="FY282" s="89"/>
      <c r="FZ282" s="89"/>
      <c r="GA282" s="89"/>
      <c r="GB282" s="89"/>
      <c r="GC282" s="89"/>
      <c r="GD282" s="89"/>
      <c r="GE282" s="89"/>
      <c r="GF282" s="89"/>
      <c r="GG282" s="89"/>
      <c r="GH282" s="89"/>
      <c r="GI282" s="89"/>
      <c r="GJ282" s="89"/>
      <c r="GK282" s="89"/>
      <c r="GL282" s="89"/>
      <c r="GM282" s="89"/>
      <c r="GN282" s="89"/>
      <c r="GO282" s="89"/>
      <c r="GP282" s="89"/>
      <c r="GQ282" s="89"/>
      <c r="GR282" s="89"/>
      <c r="GS282" s="89"/>
      <c r="GT282" s="89"/>
      <c r="GU282" s="89"/>
      <c r="GV282" s="89"/>
      <c r="GW282" s="84"/>
      <c r="GX282" s="84"/>
      <c r="GY282" s="84"/>
      <c r="GZ282" s="84"/>
      <c r="HA282" s="84"/>
      <c r="HB282" s="84"/>
      <c r="HC282" s="84"/>
      <c r="HD282" s="84"/>
      <c r="HE282" s="84"/>
      <c r="HF282" s="84"/>
      <c r="HG282" s="84"/>
      <c r="HH282" s="84"/>
      <c r="HI282" s="84"/>
      <c r="HJ282" s="84"/>
      <c r="HK282" s="84"/>
      <c r="HL282" s="84"/>
      <c r="HM282" s="84"/>
      <c r="HN282" s="84"/>
      <c r="HO282" s="84"/>
      <c r="HP282" s="84"/>
      <c r="HQ282" s="84"/>
      <c r="HR282" s="84"/>
      <c r="HS282" s="84"/>
      <c r="HT282" s="84"/>
      <c r="HU282" s="84"/>
      <c r="HV282" s="84"/>
      <c r="HW282" s="84"/>
      <c r="HX282" s="84"/>
      <c r="HY282" s="84"/>
      <c r="HZ282" s="84"/>
      <c r="IA282" s="84"/>
      <c r="IB282" s="84"/>
      <c r="IC282" s="84"/>
      <c r="ID282" s="84"/>
      <c r="IE282" s="84"/>
      <c r="IF282" s="84"/>
      <c r="IG282" s="89"/>
      <c r="IH282" s="89"/>
      <c r="II282" s="89"/>
      <c r="IJ282" s="89"/>
    </row>
    <row r="283" spans="3:244" x14ac:dyDescent="0.25"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131"/>
      <c r="U283" s="131"/>
      <c r="V283" s="74"/>
      <c r="W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209"/>
      <c r="CB283" s="209"/>
      <c r="CC283" s="209"/>
      <c r="CD283" s="209"/>
      <c r="CE283" s="209"/>
      <c r="CF283" s="209"/>
      <c r="CG283" s="209"/>
      <c r="CH283" s="209"/>
      <c r="CI283" s="209"/>
      <c r="CJ283" s="209"/>
      <c r="CK283" s="209"/>
      <c r="CL283" s="209"/>
      <c r="CM283" s="209"/>
      <c r="CN283" s="209"/>
      <c r="CO283" s="209"/>
      <c r="CP283" s="209"/>
      <c r="CQ283" s="209"/>
      <c r="CR283" s="209"/>
      <c r="CS283" s="209"/>
      <c r="CT283" s="209"/>
      <c r="CU283" s="209"/>
      <c r="CV283" s="209"/>
      <c r="CW283" s="209"/>
      <c r="CX283" s="209"/>
      <c r="CY283" s="209"/>
      <c r="CZ283" s="209"/>
      <c r="DA283" s="209"/>
      <c r="DB283" s="209"/>
      <c r="DC283" s="209"/>
      <c r="DD283" s="209"/>
      <c r="DE283" s="209"/>
      <c r="DF283" s="209"/>
      <c r="DG283" s="209"/>
      <c r="DH283" s="209"/>
      <c r="FB283" s="89"/>
      <c r="FC283" s="89"/>
      <c r="FD283" s="89"/>
      <c r="FE283" s="89"/>
      <c r="FF283" s="89"/>
      <c r="FG283" s="89"/>
      <c r="FH283" s="89"/>
      <c r="FI283" s="89"/>
      <c r="FJ283" s="89"/>
      <c r="FK283" s="89"/>
      <c r="FL283" s="89"/>
      <c r="FM283" s="89"/>
      <c r="FN283" s="89"/>
      <c r="FO283" s="89"/>
      <c r="FP283" s="89"/>
      <c r="FQ283" s="89"/>
      <c r="FR283" s="89"/>
      <c r="FS283" s="89"/>
      <c r="FT283" s="89"/>
      <c r="FU283" s="89"/>
      <c r="FV283" s="89"/>
      <c r="FW283" s="89"/>
      <c r="FX283" s="89"/>
      <c r="FY283" s="89"/>
      <c r="FZ283" s="89"/>
      <c r="GA283" s="89"/>
      <c r="GB283" s="89"/>
      <c r="GC283" s="89"/>
      <c r="GD283" s="89"/>
      <c r="GE283" s="89"/>
      <c r="GF283" s="89"/>
      <c r="GG283" s="89"/>
      <c r="GH283" s="89"/>
      <c r="GI283" s="89"/>
      <c r="GJ283" s="89"/>
      <c r="GK283" s="89"/>
      <c r="GL283" s="89"/>
      <c r="GM283" s="89"/>
      <c r="GN283" s="89"/>
      <c r="GO283" s="89"/>
      <c r="GP283" s="89"/>
      <c r="GQ283" s="89"/>
      <c r="GR283" s="89"/>
      <c r="GS283" s="89"/>
      <c r="GT283" s="89"/>
      <c r="GU283" s="89"/>
      <c r="GV283" s="89"/>
      <c r="GW283" s="84"/>
      <c r="GX283" s="84"/>
      <c r="GY283" s="84"/>
      <c r="GZ283" s="84"/>
      <c r="HA283" s="84"/>
      <c r="HB283" s="84"/>
      <c r="HC283" s="84"/>
      <c r="HD283" s="84"/>
      <c r="HE283" s="84"/>
      <c r="HF283" s="84"/>
      <c r="HG283" s="84"/>
      <c r="HH283" s="84"/>
      <c r="HI283" s="84"/>
      <c r="HJ283" s="84"/>
      <c r="HK283" s="84"/>
      <c r="HL283" s="84"/>
      <c r="HM283" s="84"/>
      <c r="HN283" s="84"/>
      <c r="HO283" s="84"/>
      <c r="HP283" s="84"/>
      <c r="HQ283" s="84"/>
      <c r="HR283" s="84"/>
      <c r="HS283" s="84"/>
      <c r="HT283" s="84"/>
      <c r="HU283" s="84"/>
      <c r="HV283" s="84"/>
      <c r="HW283" s="84"/>
      <c r="HX283" s="84"/>
      <c r="HY283" s="84"/>
      <c r="HZ283" s="84"/>
      <c r="IA283" s="84"/>
      <c r="IB283" s="84"/>
      <c r="IC283" s="84"/>
      <c r="ID283" s="84"/>
      <c r="IE283" s="84"/>
      <c r="IF283" s="84"/>
      <c r="IG283" s="89"/>
      <c r="IH283" s="89"/>
      <c r="II283" s="89"/>
      <c r="IJ283" s="89"/>
    </row>
    <row r="284" spans="3:244" x14ac:dyDescent="0.25"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131"/>
      <c r="U284" s="131"/>
      <c r="V284" s="74"/>
      <c r="W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209"/>
      <c r="CB284" s="209"/>
      <c r="CC284" s="209"/>
      <c r="CD284" s="209"/>
      <c r="CE284" s="209"/>
      <c r="CF284" s="209"/>
      <c r="CG284" s="209"/>
      <c r="CH284" s="209"/>
      <c r="CI284" s="209"/>
      <c r="CJ284" s="209"/>
      <c r="CK284" s="209"/>
      <c r="CL284" s="209"/>
      <c r="CM284" s="209"/>
      <c r="CN284" s="209"/>
      <c r="CO284" s="209"/>
      <c r="CP284" s="209"/>
      <c r="CQ284" s="209"/>
      <c r="CR284" s="209"/>
      <c r="CS284" s="209"/>
      <c r="CT284" s="209"/>
      <c r="CU284" s="209"/>
      <c r="CV284" s="209"/>
      <c r="CW284" s="209"/>
      <c r="CX284" s="209"/>
      <c r="CY284" s="209"/>
      <c r="CZ284" s="209"/>
      <c r="DA284" s="209"/>
      <c r="DB284" s="209"/>
      <c r="DC284" s="209"/>
      <c r="DD284" s="209"/>
      <c r="DE284" s="209"/>
      <c r="DF284" s="209"/>
      <c r="DG284" s="209"/>
      <c r="DH284" s="209"/>
      <c r="FB284" s="89"/>
      <c r="FC284" s="89"/>
      <c r="FD284" s="89"/>
      <c r="FE284" s="89"/>
      <c r="FF284" s="89"/>
      <c r="FG284" s="89"/>
      <c r="FH284" s="89"/>
      <c r="FI284" s="89"/>
      <c r="FJ284" s="89"/>
      <c r="FK284" s="89"/>
      <c r="FL284" s="89"/>
      <c r="FM284" s="89"/>
      <c r="FN284" s="89"/>
      <c r="FO284" s="89"/>
      <c r="FP284" s="89"/>
      <c r="FQ284" s="89"/>
      <c r="FR284" s="89"/>
      <c r="FS284" s="89"/>
      <c r="FT284" s="89"/>
      <c r="FU284" s="89"/>
      <c r="FV284" s="89"/>
      <c r="FW284" s="89"/>
      <c r="FX284" s="89"/>
      <c r="FY284" s="89"/>
      <c r="FZ284" s="89"/>
      <c r="GA284" s="89"/>
      <c r="GB284" s="89"/>
      <c r="GC284" s="89"/>
      <c r="GD284" s="89"/>
      <c r="GE284" s="89"/>
      <c r="GF284" s="89"/>
      <c r="GG284" s="89"/>
      <c r="GH284" s="89"/>
      <c r="GI284" s="89"/>
      <c r="GJ284" s="89"/>
      <c r="GK284" s="89"/>
      <c r="GL284" s="89"/>
      <c r="GM284" s="89"/>
      <c r="GN284" s="89"/>
      <c r="GO284" s="89"/>
      <c r="GP284" s="89"/>
      <c r="GQ284" s="89"/>
      <c r="GR284" s="89"/>
      <c r="GS284" s="89"/>
      <c r="GT284" s="89"/>
      <c r="GU284" s="89"/>
      <c r="GV284" s="89"/>
      <c r="GW284" s="84"/>
      <c r="GX284" s="84"/>
      <c r="GY284" s="84"/>
      <c r="GZ284" s="84"/>
      <c r="HA284" s="84"/>
      <c r="HB284" s="84"/>
      <c r="HC284" s="84"/>
      <c r="HD284" s="84"/>
      <c r="HE284" s="84"/>
      <c r="HF284" s="84"/>
      <c r="HG284" s="84"/>
      <c r="HH284" s="84"/>
      <c r="HI284" s="84"/>
      <c r="HJ284" s="84"/>
      <c r="HK284" s="84"/>
      <c r="HL284" s="84"/>
      <c r="HM284" s="84"/>
      <c r="HN284" s="84"/>
      <c r="HO284" s="84"/>
      <c r="HP284" s="84"/>
      <c r="HQ284" s="84"/>
      <c r="HR284" s="84"/>
      <c r="HS284" s="84"/>
      <c r="HT284" s="84"/>
      <c r="HU284" s="84"/>
      <c r="HV284" s="84"/>
      <c r="HW284" s="84"/>
      <c r="HX284" s="84"/>
      <c r="HY284" s="84"/>
      <c r="HZ284" s="84"/>
      <c r="IA284" s="84"/>
      <c r="IB284" s="84"/>
      <c r="IC284" s="84"/>
      <c r="ID284" s="84"/>
      <c r="IE284" s="84"/>
      <c r="IF284" s="84"/>
      <c r="IG284" s="89"/>
      <c r="IH284" s="89"/>
      <c r="II284" s="89"/>
      <c r="IJ284" s="89"/>
    </row>
    <row r="285" spans="3:244" x14ac:dyDescent="0.25"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131"/>
      <c r="U285" s="131"/>
      <c r="V285" s="74"/>
      <c r="W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209"/>
      <c r="CB285" s="209"/>
      <c r="CC285" s="209"/>
      <c r="CD285" s="209"/>
      <c r="CE285" s="209"/>
      <c r="CF285" s="209"/>
      <c r="CG285" s="209"/>
      <c r="CH285" s="209"/>
      <c r="CI285" s="209"/>
      <c r="CJ285" s="209"/>
      <c r="CK285" s="209"/>
      <c r="CL285" s="209"/>
      <c r="CM285" s="209"/>
      <c r="CN285" s="209"/>
      <c r="CO285" s="209"/>
      <c r="CP285" s="209"/>
      <c r="CQ285" s="209"/>
      <c r="CR285" s="209"/>
      <c r="CS285" s="209"/>
      <c r="CT285" s="209"/>
      <c r="CU285" s="209"/>
      <c r="CV285" s="209"/>
      <c r="CW285" s="209"/>
      <c r="CX285" s="209"/>
      <c r="CY285" s="209"/>
      <c r="CZ285" s="209"/>
      <c r="DA285" s="209"/>
      <c r="DB285" s="209"/>
      <c r="DC285" s="209"/>
      <c r="DD285" s="209"/>
      <c r="DE285" s="209"/>
      <c r="DF285" s="209"/>
      <c r="DG285" s="209"/>
      <c r="DH285" s="209"/>
      <c r="FB285" s="89"/>
      <c r="FC285" s="89"/>
      <c r="FD285" s="89"/>
      <c r="FE285" s="89"/>
      <c r="FF285" s="89"/>
      <c r="FG285" s="89"/>
      <c r="FH285" s="89"/>
      <c r="FI285" s="89"/>
      <c r="FJ285" s="89"/>
      <c r="FK285" s="89"/>
      <c r="FL285" s="89"/>
      <c r="FM285" s="89"/>
      <c r="FN285" s="89"/>
      <c r="FO285" s="89"/>
      <c r="FP285" s="89"/>
      <c r="FQ285" s="89"/>
      <c r="FR285" s="89"/>
      <c r="FS285" s="89"/>
      <c r="FT285" s="89"/>
      <c r="FU285" s="89"/>
      <c r="FV285" s="89"/>
      <c r="FW285" s="89"/>
      <c r="FX285" s="89"/>
      <c r="FY285" s="89"/>
      <c r="FZ285" s="89"/>
      <c r="GA285" s="89"/>
      <c r="GB285" s="89"/>
      <c r="GC285" s="89"/>
      <c r="GD285" s="89"/>
      <c r="GE285" s="89"/>
      <c r="GF285" s="89"/>
      <c r="GG285" s="89"/>
      <c r="GH285" s="89"/>
      <c r="GI285" s="89"/>
      <c r="GJ285" s="89"/>
      <c r="GK285" s="89"/>
      <c r="GL285" s="89"/>
      <c r="GM285" s="89"/>
      <c r="GN285" s="89"/>
      <c r="GO285" s="89"/>
      <c r="GP285" s="89"/>
      <c r="GQ285" s="89"/>
      <c r="GR285" s="89"/>
      <c r="GS285" s="89"/>
      <c r="GT285" s="89"/>
      <c r="GU285" s="89"/>
      <c r="GV285" s="89"/>
      <c r="GW285" s="84"/>
      <c r="GX285" s="84"/>
      <c r="GY285" s="84"/>
      <c r="GZ285" s="84"/>
      <c r="HA285" s="84"/>
      <c r="HB285" s="84"/>
      <c r="HC285" s="84"/>
      <c r="HD285" s="84"/>
      <c r="HE285" s="84"/>
      <c r="HF285" s="84"/>
      <c r="HG285" s="84"/>
      <c r="HH285" s="84"/>
      <c r="HI285" s="84"/>
      <c r="HJ285" s="84"/>
      <c r="HK285" s="84"/>
      <c r="HL285" s="84"/>
      <c r="HM285" s="84"/>
      <c r="HN285" s="84"/>
      <c r="HO285" s="84"/>
      <c r="HP285" s="84"/>
      <c r="HQ285" s="84"/>
      <c r="HR285" s="84"/>
      <c r="HS285" s="84"/>
      <c r="HT285" s="84"/>
      <c r="HU285" s="84"/>
      <c r="HV285" s="84"/>
      <c r="HW285" s="84"/>
      <c r="HX285" s="84"/>
      <c r="HY285" s="84"/>
      <c r="HZ285" s="84"/>
      <c r="IA285" s="84"/>
      <c r="IB285" s="84"/>
      <c r="IC285" s="84"/>
      <c r="ID285" s="84"/>
      <c r="IE285" s="84"/>
      <c r="IF285" s="84"/>
      <c r="IG285" s="89"/>
      <c r="IH285" s="89"/>
      <c r="II285" s="89"/>
      <c r="IJ285" s="89"/>
    </row>
    <row r="286" spans="3:244" x14ac:dyDescent="0.25"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131"/>
      <c r="U286" s="131"/>
      <c r="V286" s="74"/>
      <c r="W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209"/>
      <c r="CB286" s="209"/>
      <c r="CC286" s="209"/>
      <c r="CD286" s="209"/>
      <c r="CE286" s="209"/>
      <c r="CF286" s="209"/>
      <c r="CG286" s="209"/>
      <c r="CH286" s="209"/>
      <c r="CI286" s="209"/>
      <c r="CJ286" s="209"/>
      <c r="CK286" s="209"/>
      <c r="CL286" s="209"/>
      <c r="CM286" s="209"/>
      <c r="CN286" s="209"/>
      <c r="CO286" s="209"/>
      <c r="CP286" s="209"/>
      <c r="CQ286" s="209"/>
      <c r="CR286" s="209"/>
      <c r="CS286" s="209"/>
      <c r="CT286" s="209"/>
      <c r="CU286" s="209"/>
      <c r="CV286" s="209"/>
      <c r="CW286" s="209"/>
      <c r="CX286" s="209"/>
      <c r="CY286" s="209"/>
      <c r="CZ286" s="209"/>
      <c r="DA286" s="209"/>
      <c r="DB286" s="209"/>
      <c r="DC286" s="209"/>
      <c r="DD286" s="209"/>
      <c r="DE286" s="209"/>
      <c r="DF286" s="209"/>
      <c r="DG286" s="209"/>
      <c r="DH286" s="209"/>
      <c r="FB286" s="89"/>
      <c r="FC286" s="89"/>
      <c r="FD286" s="89"/>
      <c r="FE286" s="89"/>
      <c r="FF286" s="89"/>
      <c r="FG286" s="89"/>
      <c r="FH286" s="89"/>
      <c r="FI286" s="89"/>
      <c r="FJ286" s="89"/>
      <c r="FK286" s="89"/>
      <c r="FL286" s="89"/>
      <c r="FM286" s="89"/>
      <c r="FN286" s="89"/>
      <c r="FO286" s="89"/>
      <c r="FP286" s="89"/>
      <c r="FQ286" s="89"/>
      <c r="FR286" s="89"/>
      <c r="FS286" s="89"/>
      <c r="FT286" s="89"/>
      <c r="FU286" s="89"/>
      <c r="FV286" s="89"/>
      <c r="FW286" s="89"/>
      <c r="FX286" s="89"/>
      <c r="FY286" s="89"/>
      <c r="FZ286" s="89"/>
      <c r="GA286" s="89"/>
      <c r="GB286" s="89"/>
      <c r="GC286" s="89"/>
      <c r="GD286" s="89"/>
      <c r="GE286" s="89"/>
      <c r="GF286" s="89"/>
      <c r="GG286" s="89"/>
      <c r="GH286" s="89"/>
      <c r="GI286" s="89"/>
      <c r="GJ286" s="89"/>
      <c r="GK286" s="89"/>
      <c r="GL286" s="89"/>
      <c r="GM286" s="89"/>
      <c r="GN286" s="89"/>
      <c r="GO286" s="89"/>
      <c r="GP286" s="89"/>
      <c r="GQ286" s="89"/>
      <c r="GR286" s="89"/>
      <c r="GS286" s="89"/>
      <c r="GT286" s="89"/>
      <c r="GU286" s="89"/>
      <c r="GV286" s="89"/>
      <c r="GW286" s="84"/>
      <c r="GX286" s="84"/>
      <c r="GY286" s="84"/>
      <c r="GZ286" s="84"/>
      <c r="HA286" s="84"/>
      <c r="HB286" s="84"/>
      <c r="HC286" s="84"/>
      <c r="HD286" s="84"/>
      <c r="HE286" s="84"/>
      <c r="HF286" s="84"/>
      <c r="HG286" s="84"/>
      <c r="HH286" s="84"/>
      <c r="HI286" s="84"/>
      <c r="HJ286" s="84"/>
      <c r="HK286" s="84"/>
      <c r="HL286" s="84"/>
      <c r="HM286" s="84"/>
      <c r="HN286" s="84"/>
      <c r="HO286" s="84"/>
      <c r="HP286" s="84"/>
      <c r="HQ286" s="84"/>
      <c r="HR286" s="84"/>
      <c r="HS286" s="84"/>
      <c r="HT286" s="84"/>
      <c r="HU286" s="84"/>
      <c r="HV286" s="84"/>
      <c r="HW286" s="84"/>
      <c r="HX286" s="84"/>
      <c r="HY286" s="84"/>
      <c r="HZ286" s="84"/>
      <c r="IA286" s="84"/>
      <c r="IB286" s="84"/>
      <c r="IC286" s="84"/>
      <c r="ID286" s="84"/>
      <c r="IE286" s="84"/>
      <c r="IF286" s="84"/>
      <c r="IG286" s="89"/>
      <c r="IH286" s="89"/>
      <c r="II286" s="89"/>
      <c r="IJ286" s="89"/>
    </row>
    <row r="287" spans="3:244" x14ac:dyDescent="0.25"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131"/>
      <c r="U287" s="131"/>
      <c r="V287" s="74"/>
      <c r="W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209"/>
      <c r="CB287" s="209"/>
      <c r="CC287" s="209"/>
      <c r="CD287" s="209"/>
      <c r="CE287" s="209"/>
      <c r="CF287" s="209"/>
      <c r="CG287" s="209"/>
      <c r="CH287" s="209"/>
      <c r="CI287" s="209"/>
      <c r="CJ287" s="209"/>
      <c r="CK287" s="209"/>
      <c r="CL287" s="209"/>
      <c r="CM287" s="209"/>
      <c r="CN287" s="209"/>
      <c r="CO287" s="209"/>
      <c r="CP287" s="209"/>
      <c r="CQ287" s="209"/>
      <c r="CR287" s="209"/>
      <c r="CS287" s="209"/>
      <c r="CT287" s="209"/>
      <c r="CU287" s="209"/>
      <c r="CV287" s="209"/>
      <c r="CW287" s="209"/>
      <c r="CX287" s="209"/>
      <c r="CY287" s="209"/>
      <c r="CZ287" s="209"/>
      <c r="DA287" s="209"/>
      <c r="DB287" s="209"/>
      <c r="DC287" s="209"/>
      <c r="DD287" s="209"/>
      <c r="DE287" s="209"/>
      <c r="DF287" s="209"/>
      <c r="DG287" s="209"/>
      <c r="DH287" s="209"/>
      <c r="FB287" s="89"/>
      <c r="FC287" s="89"/>
      <c r="FD287" s="89"/>
      <c r="FE287" s="89"/>
      <c r="FF287" s="89"/>
      <c r="FG287" s="89"/>
      <c r="FH287" s="89"/>
      <c r="FI287" s="89"/>
      <c r="FJ287" s="89"/>
      <c r="FK287" s="89"/>
      <c r="FL287" s="89"/>
      <c r="FM287" s="89"/>
      <c r="FN287" s="89"/>
      <c r="FO287" s="89"/>
      <c r="FP287" s="89"/>
      <c r="FQ287" s="89"/>
      <c r="FR287" s="89"/>
      <c r="FS287" s="89"/>
      <c r="FT287" s="89"/>
      <c r="FU287" s="89"/>
      <c r="FV287" s="89"/>
      <c r="FW287" s="89"/>
      <c r="FX287" s="89"/>
      <c r="FY287" s="89"/>
      <c r="FZ287" s="89"/>
      <c r="GA287" s="89"/>
      <c r="GB287" s="89"/>
      <c r="GC287" s="89"/>
      <c r="GD287" s="89"/>
      <c r="GE287" s="89"/>
      <c r="GF287" s="89"/>
      <c r="GG287" s="89"/>
      <c r="GH287" s="89"/>
      <c r="GI287" s="89"/>
      <c r="GJ287" s="89"/>
      <c r="GK287" s="89"/>
      <c r="GL287" s="89"/>
      <c r="GM287" s="89"/>
      <c r="GN287" s="89"/>
      <c r="GO287" s="89"/>
      <c r="GP287" s="89"/>
      <c r="GQ287" s="89"/>
      <c r="GR287" s="89"/>
      <c r="GS287" s="89"/>
      <c r="GT287" s="89"/>
      <c r="GU287" s="89"/>
      <c r="GV287" s="89"/>
      <c r="GW287" s="84"/>
      <c r="GX287" s="84"/>
      <c r="GY287" s="84"/>
      <c r="GZ287" s="84"/>
      <c r="HA287" s="84"/>
      <c r="HB287" s="84"/>
      <c r="HC287" s="84"/>
      <c r="HD287" s="84"/>
      <c r="HE287" s="84"/>
      <c r="HF287" s="84"/>
      <c r="HG287" s="84"/>
      <c r="HH287" s="84"/>
      <c r="HI287" s="84"/>
      <c r="HJ287" s="84"/>
      <c r="HK287" s="84"/>
      <c r="HL287" s="84"/>
      <c r="HM287" s="84"/>
      <c r="HN287" s="84"/>
      <c r="HO287" s="84"/>
      <c r="HP287" s="84"/>
      <c r="HQ287" s="84"/>
      <c r="HR287" s="84"/>
      <c r="HS287" s="84"/>
      <c r="HT287" s="84"/>
      <c r="HU287" s="84"/>
      <c r="HV287" s="84"/>
      <c r="HW287" s="84"/>
      <c r="HX287" s="84"/>
      <c r="HY287" s="84"/>
      <c r="HZ287" s="84"/>
      <c r="IA287" s="84"/>
      <c r="IB287" s="84"/>
      <c r="IC287" s="84"/>
      <c r="ID287" s="84"/>
      <c r="IE287" s="84"/>
      <c r="IF287" s="84"/>
      <c r="IG287" s="89"/>
      <c r="IH287" s="89"/>
      <c r="II287" s="89"/>
      <c r="IJ287" s="89"/>
    </row>
    <row r="288" spans="3:244" x14ac:dyDescent="0.25"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131"/>
      <c r="U288" s="131"/>
      <c r="V288" s="74"/>
      <c r="W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209"/>
      <c r="CB288" s="209"/>
      <c r="CC288" s="209"/>
      <c r="CD288" s="209"/>
      <c r="CE288" s="209"/>
      <c r="CF288" s="209"/>
      <c r="CG288" s="209"/>
      <c r="CH288" s="209"/>
      <c r="CI288" s="209"/>
      <c r="CJ288" s="209"/>
      <c r="CK288" s="209"/>
      <c r="CL288" s="209"/>
      <c r="CM288" s="209"/>
      <c r="CN288" s="209"/>
      <c r="CO288" s="209"/>
      <c r="CP288" s="209"/>
      <c r="CQ288" s="209"/>
      <c r="CR288" s="209"/>
      <c r="CS288" s="209"/>
      <c r="CT288" s="209"/>
      <c r="CU288" s="209"/>
      <c r="CV288" s="209"/>
      <c r="CW288" s="209"/>
      <c r="CX288" s="209"/>
      <c r="CY288" s="209"/>
      <c r="CZ288" s="209"/>
      <c r="DA288" s="209"/>
      <c r="DB288" s="209"/>
      <c r="DC288" s="209"/>
      <c r="DD288" s="209"/>
      <c r="DE288" s="209"/>
      <c r="DF288" s="209"/>
      <c r="DG288" s="209"/>
      <c r="DH288" s="209"/>
      <c r="FB288" s="89"/>
      <c r="FC288" s="89"/>
      <c r="FD288" s="89"/>
      <c r="FE288" s="89"/>
      <c r="FF288" s="89"/>
      <c r="FG288" s="89"/>
      <c r="FH288" s="89"/>
      <c r="FI288" s="89"/>
      <c r="FJ288" s="89"/>
      <c r="FK288" s="89"/>
      <c r="FL288" s="89"/>
      <c r="FM288" s="89"/>
      <c r="FN288" s="89"/>
      <c r="FO288" s="89"/>
      <c r="FP288" s="89"/>
      <c r="FQ288" s="89"/>
      <c r="FR288" s="89"/>
      <c r="FS288" s="89"/>
      <c r="FT288" s="89"/>
      <c r="FU288" s="89"/>
      <c r="FV288" s="89"/>
      <c r="FW288" s="89"/>
      <c r="FX288" s="89"/>
      <c r="FY288" s="89"/>
      <c r="FZ288" s="89"/>
      <c r="GA288" s="89"/>
      <c r="GB288" s="89"/>
      <c r="GC288" s="89"/>
      <c r="GD288" s="89"/>
      <c r="GE288" s="89"/>
      <c r="GF288" s="89"/>
      <c r="GG288" s="89"/>
      <c r="GH288" s="89"/>
      <c r="GI288" s="89"/>
      <c r="GJ288" s="89"/>
      <c r="GK288" s="89"/>
      <c r="GL288" s="89"/>
      <c r="GM288" s="89"/>
      <c r="GN288" s="89"/>
      <c r="GO288" s="89"/>
      <c r="GP288" s="89"/>
      <c r="GQ288" s="89"/>
      <c r="GR288" s="89"/>
      <c r="GS288" s="89"/>
      <c r="GT288" s="89"/>
      <c r="GU288" s="89"/>
      <c r="GV288" s="89"/>
      <c r="GW288" s="84"/>
      <c r="GX288" s="84"/>
      <c r="GY288" s="84"/>
      <c r="GZ288" s="84"/>
      <c r="HA288" s="84"/>
      <c r="HB288" s="84"/>
      <c r="HC288" s="84"/>
      <c r="HD288" s="84"/>
      <c r="HE288" s="84"/>
      <c r="HF288" s="84"/>
      <c r="HG288" s="84"/>
      <c r="HH288" s="84"/>
      <c r="HI288" s="84"/>
      <c r="HJ288" s="84"/>
      <c r="HK288" s="84"/>
      <c r="HL288" s="84"/>
      <c r="HM288" s="84"/>
      <c r="HN288" s="84"/>
      <c r="HO288" s="84"/>
      <c r="HP288" s="84"/>
      <c r="HQ288" s="84"/>
      <c r="HR288" s="84"/>
      <c r="HS288" s="84"/>
      <c r="HT288" s="84"/>
      <c r="HU288" s="84"/>
      <c r="HV288" s="84"/>
      <c r="HW288" s="84"/>
      <c r="HX288" s="84"/>
      <c r="HY288" s="84"/>
      <c r="HZ288" s="84"/>
      <c r="IA288" s="84"/>
      <c r="IB288" s="84"/>
      <c r="IC288" s="84"/>
      <c r="ID288" s="84"/>
      <c r="IE288" s="84"/>
      <c r="IF288" s="84"/>
      <c r="IG288" s="89"/>
      <c r="IH288" s="89"/>
      <c r="II288" s="89"/>
      <c r="IJ288" s="89"/>
    </row>
    <row r="289" spans="3:244" x14ac:dyDescent="0.25"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131"/>
      <c r="U289" s="131"/>
      <c r="V289" s="74"/>
      <c r="W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209"/>
      <c r="CB289" s="209"/>
      <c r="CC289" s="209"/>
      <c r="CD289" s="209"/>
      <c r="CE289" s="209"/>
      <c r="CF289" s="209"/>
      <c r="CG289" s="209"/>
      <c r="CH289" s="209"/>
      <c r="CI289" s="209"/>
      <c r="CJ289" s="209"/>
      <c r="CK289" s="209"/>
      <c r="CL289" s="209"/>
      <c r="CM289" s="209"/>
      <c r="CN289" s="209"/>
      <c r="CO289" s="209"/>
      <c r="CP289" s="209"/>
      <c r="CQ289" s="209"/>
      <c r="CR289" s="209"/>
      <c r="CS289" s="209"/>
      <c r="CT289" s="209"/>
      <c r="CU289" s="209"/>
      <c r="CV289" s="209"/>
      <c r="CW289" s="209"/>
      <c r="CX289" s="209"/>
      <c r="CY289" s="209"/>
      <c r="CZ289" s="209"/>
      <c r="DA289" s="209"/>
      <c r="DB289" s="209"/>
      <c r="DC289" s="209"/>
      <c r="DD289" s="209"/>
      <c r="DE289" s="209"/>
      <c r="DF289" s="209"/>
      <c r="DG289" s="209"/>
      <c r="DH289" s="209"/>
      <c r="FB289" s="89"/>
      <c r="FC289" s="89"/>
      <c r="FD289" s="89"/>
      <c r="FE289" s="89"/>
      <c r="FF289" s="89"/>
      <c r="FG289" s="89"/>
      <c r="FH289" s="89"/>
      <c r="FI289" s="89"/>
      <c r="FJ289" s="89"/>
      <c r="FK289" s="89"/>
      <c r="FL289" s="89"/>
      <c r="FM289" s="89"/>
      <c r="FN289" s="89"/>
      <c r="FO289" s="89"/>
      <c r="FP289" s="89"/>
      <c r="FQ289" s="89"/>
      <c r="FR289" s="89"/>
      <c r="FS289" s="89"/>
      <c r="FT289" s="89"/>
      <c r="FU289" s="89"/>
      <c r="FV289" s="89"/>
      <c r="FW289" s="89"/>
      <c r="FX289" s="89"/>
      <c r="FY289" s="89"/>
      <c r="FZ289" s="89"/>
      <c r="GA289" s="89"/>
      <c r="GB289" s="89"/>
      <c r="GC289" s="89"/>
      <c r="GD289" s="89"/>
      <c r="GE289" s="89"/>
      <c r="GF289" s="89"/>
      <c r="GG289" s="89"/>
      <c r="GH289" s="89"/>
      <c r="GI289" s="89"/>
      <c r="GJ289" s="89"/>
      <c r="GK289" s="89"/>
      <c r="GL289" s="89"/>
      <c r="GM289" s="89"/>
      <c r="GN289" s="89"/>
      <c r="GO289" s="89"/>
      <c r="GP289" s="89"/>
      <c r="GQ289" s="89"/>
      <c r="GR289" s="89"/>
      <c r="GS289" s="89"/>
      <c r="GT289" s="89"/>
      <c r="GU289" s="89"/>
      <c r="GV289" s="89"/>
      <c r="GW289" s="84"/>
      <c r="GX289" s="84"/>
      <c r="GY289" s="84"/>
      <c r="GZ289" s="84"/>
      <c r="HA289" s="84"/>
      <c r="HB289" s="84"/>
      <c r="HC289" s="84"/>
      <c r="HD289" s="84"/>
      <c r="HE289" s="84"/>
      <c r="HF289" s="84"/>
      <c r="HG289" s="84"/>
      <c r="HH289" s="84"/>
      <c r="HI289" s="84"/>
      <c r="HJ289" s="84"/>
      <c r="HK289" s="84"/>
      <c r="HL289" s="84"/>
      <c r="HM289" s="84"/>
      <c r="HN289" s="84"/>
      <c r="HO289" s="84"/>
      <c r="HP289" s="84"/>
      <c r="HQ289" s="84"/>
      <c r="HR289" s="84"/>
      <c r="HS289" s="84"/>
      <c r="HT289" s="84"/>
      <c r="HU289" s="84"/>
      <c r="HV289" s="84"/>
      <c r="HW289" s="84"/>
      <c r="HX289" s="84"/>
      <c r="HY289" s="84"/>
      <c r="HZ289" s="84"/>
      <c r="IA289" s="84"/>
      <c r="IB289" s="84"/>
      <c r="IC289" s="84"/>
      <c r="ID289" s="84"/>
      <c r="IE289" s="84"/>
      <c r="IF289" s="84"/>
      <c r="IG289" s="89"/>
      <c r="IH289" s="89"/>
      <c r="II289" s="89"/>
      <c r="IJ289" s="89"/>
    </row>
    <row r="290" spans="3:244" x14ac:dyDescent="0.25"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131"/>
      <c r="U290" s="131"/>
      <c r="V290" s="74"/>
      <c r="W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209"/>
      <c r="CB290" s="209"/>
      <c r="CC290" s="209"/>
      <c r="CD290" s="209"/>
      <c r="CE290" s="209"/>
      <c r="CF290" s="209"/>
      <c r="CG290" s="209"/>
      <c r="CH290" s="209"/>
      <c r="CI290" s="209"/>
      <c r="CJ290" s="209"/>
      <c r="CK290" s="209"/>
      <c r="CL290" s="209"/>
      <c r="CM290" s="209"/>
      <c r="CN290" s="209"/>
      <c r="CO290" s="209"/>
      <c r="CP290" s="209"/>
      <c r="CQ290" s="209"/>
      <c r="CR290" s="209"/>
      <c r="CS290" s="209"/>
      <c r="CT290" s="209"/>
      <c r="CU290" s="209"/>
      <c r="CV290" s="209"/>
      <c r="CW290" s="209"/>
      <c r="CX290" s="209"/>
      <c r="CY290" s="209"/>
      <c r="CZ290" s="209"/>
      <c r="DA290" s="209"/>
      <c r="DB290" s="209"/>
      <c r="DC290" s="209"/>
      <c r="DD290" s="209"/>
      <c r="DE290" s="209"/>
      <c r="DF290" s="209"/>
      <c r="DG290" s="209"/>
      <c r="DH290" s="209"/>
      <c r="FB290" s="89"/>
      <c r="FC290" s="89"/>
      <c r="FD290" s="89"/>
      <c r="FE290" s="89"/>
      <c r="FF290" s="89"/>
      <c r="FG290" s="89"/>
      <c r="FH290" s="89"/>
      <c r="FI290" s="89"/>
      <c r="FJ290" s="89"/>
      <c r="FK290" s="89"/>
      <c r="FL290" s="89"/>
      <c r="FM290" s="89"/>
      <c r="FN290" s="89"/>
      <c r="FO290" s="89"/>
      <c r="FP290" s="89"/>
      <c r="FQ290" s="89"/>
      <c r="FR290" s="89"/>
      <c r="FS290" s="89"/>
      <c r="FT290" s="89"/>
      <c r="FU290" s="89"/>
      <c r="FV290" s="89"/>
      <c r="FW290" s="89"/>
      <c r="FX290" s="89"/>
      <c r="FY290" s="89"/>
      <c r="FZ290" s="89"/>
      <c r="GA290" s="89"/>
      <c r="GB290" s="89"/>
      <c r="GC290" s="89"/>
      <c r="GD290" s="89"/>
      <c r="GE290" s="89"/>
      <c r="GF290" s="89"/>
      <c r="GG290" s="89"/>
      <c r="GH290" s="89"/>
      <c r="GI290" s="89"/>
      <c r="GJ290" s="89"/>
      <c r="GK290" s="89"/>
      <c r="GL290" s="89"/>
      <c r="GM290" s="89"/>
      <c r="GN290" s="89"/>
      <c r="GO290" s="89"/>
      <c r="GP290" s="89"/>
      <c r="GQ290" s="89"/>
      <c r="GR290" s="89"/>
      <c r="GS290" s="89"/>
      <c r="GT290" s="89"/>
      <c r="GU290" s="89"/>
      <c r="GV290" s="89"/>
      <c r="GW290" s="84"/>
      <c r="GX290" s="84"/>
      <c r="GY290" s="84"/>
      <c r="GZ290" s="84"/>
      <c r="HA290" s="84"/>
      <c r="HB290" s="84"/>
      <c r="HC290" s="84"/>
      <c r="HD290" s="84"/>
      <c r="HE290" s="84"/>
      <c r="HF290" s="84"/>
      <c r="HG290" s="84"/>
      <c r="HH290" s="84"/>
      <c r="HI290" s="84"/>
      <c r="HJ290" s="84"/>
      <c r="HK290" s="84"/>
      <c r="HL290" s="84"/>
      <c r="HM290" s="84"/>
      <c r="HN290" s="84"/>
      <c r="HO290" s="84"/>
      <c r="HP290" s="84"/>
      <c r="HQ290" s="84"/>
      <c r="HR290" s="84"/>
      <c r="HS290" s="84"/>
      <c r="HT290" s="84"/>
      <c r="HU290" s="84"/>
      <c r="HV290" s="84"/>
      <c r="HW290" s="84"/>
      <c r="HX290" s="84"/>
      <c r="HY290" s="84"/>
      <c r="HZ290" s="84"/>
      <c r="IA290" s="84"/>
      <c r="IB290" s="84"/>
      <c r="IC290" s="84"/>
      <c r="ID290" s="84"/>
      <c r="IE290" s="84"/>
      <c r="IF290" s="84"/>
      <c r="IG290" s="89"/>
      <c r="IH290" s="89"/>
      <c r="II290" s="89"/>
      <c r="IJ290" s="89"/>
    </row>
    <row r="291" spans="3:244" x14ac:dyDescent="0.25"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131"/>
      <c r="U291" s="131"/>
      <c r="V291" s="74"/>
      <c r="W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209"/>
      <c r="CB291" s="209"/>
      <c r="CC291" s="209"/>
      <c r="CD291" s="209"/>
      <c r="CE291" s="209"/>
      <c r="CF291" s="209"/>
      <c r="CG291" s="209"/>
      <c r="CH291" s="209"/>
      <c r="CI291" s="209"/>
      <c r="CJ291" s="209"/>
      <c r="CK291" s="209"/>
      <c r="CL291" s="209"/>
      <c r="CM291" s="209"/>
      <c r="CN291" s="209"/>
      <c r="CO291" s="209"/>
      <c r="CP291" s="209"/>
      <c r="CQ291" s="209"/>
      <c r="CR291" s="209"/>
      <c r="CS291" s="209"/>
      <c r="CT291" s="209"/>
      <c r="CU291" s="209"/>
      <c r="CV291" s="209"/>
      <c r="CW291" s="209"/>
      <c r="CX291" s="209"/>
      <c r="CY291" s="209"/>
      <c r="CZ291" s="209"/>
      <c r="DA291" s="209"/>
      <c r="DB291" s="209"/>
      <c r="DC291" s="209"/>
      <c r="DD291" s="209"/>
      <c r="DE291" s="209"/>
      <c r="DF291" s="209"/>
      <c r="DG291" s="209"/>
      <c r="DH291" s="209"/>
      <c r="FB291" s="89"/>
      <c r="FC291" s="89"/>
      <c r="FD291" s="89"/>
      <c r="FE291" s="89"/>
      <c r="FF291" s="89"/>
      <c r="FG291" s="89"/>
      <c r="FH291" s="89"/>
      <c r="FI291" s="89"/>
      <c r="FJ291" s="89"/>
      <c r="FK291" s="89"/>
      <c r="FL291" s="89"/>
      <c r="FM291" s="89"/>
      <c r="FN291" s="89"/>
      <c r="FO291" s="89"/>
      <c r="FP291" s="89"/>
      <c r="FQ291" s="89"/>
      <c r="FR291" s="89"/>
      <c r="FS291" s="89"/>
      <c r="FT291" s="89"/>
      <c r="FU291" s="89"/>
      <c r="FV291" s="89"/>
      <c r="FW291" s="89"/>
      <c r="FX291" s="89"/>
      <c r="FY291" s="89"/>
      <c r="FZ291" s="89"/>
      <c r="GA291" s="89"/>
      <c r="GB291" s="89"/>
      <c r="GC291" s="89"/>
      <c r="GD291" s="89"/>
      <c r="GE291" s="89"/>
      <c r="GF291" s="89"/>
      <c r="GG291" s="89"/>
      <c r="GH291" s="89"/>
      <c r="GI291" s="89"/>
      <c r="GJ291" s="89"/>
      <c r="GK291" s="89"/>
      <c r="GL291" s="89"/>
      <c r="GM291" s="89"/>
      <c r="GN291" s="89"/>
      <c r="GO291" s="89"/>
      <c r="GP291" s="89"/>
      <c r="GQ291" s="89"/>
      <c r="GR291" s="89"/>
      <c r="GS291" s="89"/>
      <c r="GT291" s="89"/>
      <c r="GU291" s="89"/>
      <c r="GV291" s="89"/>
      <c r="GW291" s="84"/>
      <c r="GX291" s="84"/>
      <c r="GY291" s="84"/>
      <c r="GZ291" s="84"/>
      <c r="HA291" s="84"/>
      <c r="HB291" s="84"/>
      <c r="HC291" s="84"/>
      <c r="HD291" s="84"/>
      <c r="HE291" s="84"/>
      <c r="HF291" s="84"/>
      <c r="HG291" s="84"/>
      <c r="HH291" s="84"/>
      <c r="HI291" s="84"/>
      <c r="HJ291" s="84"/>
      <c r="HK291" s="84"/>
      <c r="HL291" s="84"/>
      <c r="HM291" s="84"/>
      <c r="HN291" s="84"/>
      <c r="HO291" s="84"/>
      <c r="HP291" s="84"/>
      <c r="HQ291" s="84"/>
      <c r="HR291" s="84"/>
      <c r="HS291" s="84"/>
      <c r="HT291" s="84"/>
      <c r="HU291" s="84"/>
      <c r="HV291" s="84"/>
      <c r="HW291" s="84"/>
      <c r="HX291" s="84"/>
      <c r="HY291" s="84"/>
      <c r="HZ291" s="84"/>
      <c r="IA291" s="84"/>
      <c r="IB291" s="84"/>
      <c r="IC291" s="84"/>
      <c r="ID291" s="84"/>
      <c r="IE291" s="84"/>
      <c r="IF291" s="84"/>
      <c r="IG291" s="89"/>
      <c r="IH291" s="89"/>
      <c r="II291" s="89"/>
      <c r="IJ291" s="89"/>
    </row>
    <row r="292" spans="3:244" x14ac:dyDescent="0.25"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131"/>
      <c r="U292" s="131"/>
      <c r="V292" s="74"/>
      <c r="W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209"/>
      <c r="CB292" s="209"/>
      <c r="CC292" s="209"/>
      <c r="CD292" s="209"/>
      <c r="CE292" s="209"/>
      <c r="CF292" s="209"/>
      <c r="CG292" s="209"/>
      <c r="CH292" s="209"/>
      <c r="CI292" s="209"/>
      <c r="CJ292" s="209"/>
      <c r="CK292" s="209"/>
      <c r="CL292" s="209"/>
      <c r="CM292" s="209"/>
      <c r="CN292" s="209"/>
      <c r="CO292" s="209"/>
      <c r="CP292" s="209"/>
      <c r="CQ292" s="209"/>
      <c r="CR292" s="209"/>
      <c r="CS292" s="209"/>
      <c r="CT292" s="209"/>
      <c r="CU292" s="209"/>
      <c r="CV292" s="209"/>
      <c r="CW292" s="209"/>
      <c r="CX292" s="209"/>
      <c r="CY292" s="209"/>
      <c r="CZ292" s="209"/>
      <c r="DA292" s="209"/>
      <c r="DB292" s="209"/>
      <c r="DC292" s="209"/>
      <c r="DD292" s="209"/>
      <c r="DE292" s="209"/>
      <c r="DF292" s="209"/>
      <c r="DG292" s="209"/>
      <c r="DH292" s="209"/>
      <c r="FB292" s="89"/>
      <c r="FC292" s="89"/>
      <c r="FD292" s="89"/>
      <c r="FE292" s="89"/>
      <c r="FF292" s="89"/>
      <c r="FG292" s="89"/>
      <c r="FH292" s="89"/>
      <c r="FI292" s="89"/>
      <c r="FJ292" s="89"/>
      <c r="FK292" s="89"/>
      <c r="FL292" s="89"/>
      <c r="FM292" s="89"/>
      <c r="FN292" s="89"/>
      <c r="FO292" s="89"/>
      <c r="FP292" s="89"/>
      <c r="FQ292" s="89"/>
      <c r="FR292" s="89"/>
      <c r="FS292" s="89"/>
      <c r="FT292" s="89"/>
      <c r="FU292" s="89"/>
      <c r="FV292" s="89"/>
      <c r="FW292" s="89"/>
      <c r="FX292" s="89"/>
      <c r="FY292" s="89"/>
      <c r="FZ292" s="89"/>
      <c r="GA292" s="89"/>
      <c r="GB292" s="89"/>
      <c r="GC292" s="89"/>
      <c r="GD292" s="89"/>
      <c r="GE292" s="89"/>
      <c r="GF292" s="89"/>
      <c r="GG292" s="89"/>
      <c r="GH292" s="89"/>
      <c r="GI292" s="89"/>
      <c r="GJ292" s="89"/>
      <c r="GK292" s="89"/>
      <c r="GL292" s="89"/>
      <c r="GM292" s="89"/>
      <c r="GN292" s="89"/>
      <c r="GO292" s="89"/>
      <c r="GP292" s="89"/>
      <c r="GQ292" s="89"/>
      <c r="GR292" s="89"/>
      <c r="GS292" s="89"/>
      <c r="GT292" s="89"/>
      <c r="GU292" s="89"/>
      <c r="GV292" s="89"/>
      <c r="GW292" s="84"/>
      <c r="GX292" s="84"/>
      <c r="GY292" s="84"/>
      <c r="GZ292" s="84"/>
      <c r="HA292" s="84"/>
      <c r="HB292" s="84"/>
      <c r="HC292" s="84"/>
      <c r="HD292" s="84"/>
      <c r="HE292" s="84"/>
      <c r="HF292" s="84"/>
      <c r="HG292" s="84"/>
      <c r="HH292" s="84"/>
      <c r="HI292" s="84"/>
      <c r="HJ292" s="84"/>
      <c r="HK292" s="84"/>
      <c r="HL292" s="84"/>
      <c r="HM292" s="84"/>
      <c r="HN292" s="84"/>
      <c r="HO292" s="84"/>
      <c r="HP292" s="84"/>
      <c r="HQ292" s="84"/>
      <c r="HR292" s="84"/>
      <c r="HS292" s="84"/>
      <c r="HT292" s="84"/>
      <c r="HU292" s="84"/>
      <c r="HV292" s="84"/>
      <c r="HW292" s="84"/>
      <c r="HX292" s="84"/>
      <c r="HY292" s="84"/>
      <c r="HZ292" s="84"/>
      <c r="IA292" s="84"/>
      <c r="IB292" s="84"/>
      <c r="IC292" s="84"/>
      <c r="ID292" s="84"/>
      <c r="IE292" s="84"/>
      <c r="IF292" s="84"/>
      <c r="IG292" s="89"/>
      <c r="IH292" s="89"/>
      <c r="II292" s="89"/>
      <c r="IJ292" s="89"/>
    </row>
    <row r="293" spans="3:244" x14ac:dyDescent="0.25"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131"/>
      <c r="U293" s="131"/>
      <c r="V293" s="74"/>
      <c r="W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209"/>
      <c r="CB293" s="209"/>
      <c r="CC293" s="209"/>
      <c r="CD293" s="209"/>
      <c r="CE293" s="209"/>
      <c r="CF293" s="209"/>
      <c r="CG293" s="209"/>
      <c r="CH293" s="209"/>
      <c r="CI293" s="209"/>
      <c r="CJ293" s="209"/>
      <c r="CK293" s="209"/>
      <c r="CL293" s="209"/>
      <c r="CM293" s="209"/>
      <c r="CN293" s="209"/>
      <c r="CO293" s="209"/>
      <c r="CP293" s="209"/>
      <c r="CQ293" s="209"/>
      <c r="CR293" s="209"/>
      <c r="CS293" s="209"/>
      <c r="CT293" s="209"/>
      <c r="CU293" s="209"/>
      <c r="CV293" s="209"/>
      <c r="CW293" s="209"/>
      <c r="CX293" s="209"/>
      <c r="CY293" s="209"/>
      <c r="CZ293" s="209"/>
      <c r="DA293" s="209"/>
      <c r="DB293" s="209"/>
      <c r="DC293" s="209"/>
      <c r="DD293" s="209"/>
      <c r="DE293" s="209"/>
      <c r="DF293" s="209"/>
      <c r="DG293" s="209"/>
      <c r="DH293" s="209"/>
      <c r="FB293" s="89"/>
      <c r="FC293" s="89"/>
      <c r="FD293" s="89"/>
      <c r="FE293" s="89"/>
      <c r="FF293" s="89"/>
      <c r="FG293" s="89"/>
      <c r="FH293" s="89"/>
      <c r="FI293" s="89"/>
      <c r="FJ293" s="89"/>
      <c r="FK293" s="89"/>
      <c r="FL293" s="89"/>
      <c r="FM293" s="89"/>
      <c r="FN293" s="89"/>
      <c r="FO293" s="89"/>
      <c r="FP293" s="89"/>
      <c r="FQ293" s="89"/>
      <c r="FR293" s="89"/>
      <c r="FS293" s="89"/>
      <c r="FT293" s="89"/>
      <c r="FU293" s="89"/>
      <c r="FV293" s="89"/>
      <c r="FW293" s="89"/>
      <c r="FX293" s="89"/>
      <c r="FY293" s="89"/>
      <c r="FZ293" s="89"/>
      <c r="GA293" s="89"/>
      <c r="GB293" s="89"/>
      <c r="GC293" s="89"/>
      <c r="GD293" s="89"/>
      <c r="GE293" s="89"/>
      <c r="GF293" s="89"/>
      <c r="GG293" s="89"/>
      <c r="GH293" s="89"/>
      <c r="GI293" s="89"/>
      <c r="GJ293" s="89"/>
      <c r="GK293" s="89"/>
      <c r="GL293" s="89"/>
      <c r="GM293" s="89"/>
      <c r="GN293" s="89"/>
      <c r="GO293" s="89"/>
      <c r="GP293" s="89"/>
      <c r="GQ293" s="89"/>
      <c r="GR293" s="89"/>
      <c r="GS293" s="89"/>
      <c r="GT293" s="89"/>
      <c r="GU293" s="89"/>
      <c r="GV293" s="89"/>
      <c r="GW293" s="84"/>
      <c r="GX293" s="84"/>
      <c r="GY293" s="84"/>
      <c r="GZ293" s="84"/>
      <c r="HA293" s="84"/>
      <c r="HB293" s="84"/>
      <c r="HC293" s="84"/>
      <c r="HD293" s="84"/>
      <c r="HE293" s="84"/>
      <c r="HF293" s="84"/>
      <c r="HG293" s="84"/>
      <c r="HH293" s="84"/>
      <c r="HI293" s="84"/>
      <c r="HJ293" s="84"/>
      <c r="HK293" s="84"/>
      <c r="HL293" s="84"/>
      <c r="HM293" s="84"/>
      <c r="HN293" s="84"/>
      <c r="HO293" s="84"/>
      <c r="HP293" s="84"/>
      <c r="HQ293" s="84"/>
      <c r="HR293" s="84"/>
      <c r="HS293" s="84"/>
      <c r="HT293" s="84"/>
      <c r="HU293" s="84"/>
      <c r="HV293" s="84"/>
      <c r="HW293" s="84"/>
      <c r="HX293" s="84"/>
      <c r="HY293" s="84"/>
      <c r="HZ293" s="84"/>
      <c r="IA293" s="84"/>
      <c r="IB293" s="84"/>
      <c r="IC293" s="84"/>
      <c r="ID293" s="84"/>
      <c r="IE293" s="84"/>
      <c r="IF293" s="84"/>
      <c r="IG293" s="89"/>
      <c r="IH293" s="89"/>
      <c r="II293" s="89"/>
      <c r="IJ293" s="89"/>
    </row>
    <row r="294" spans="3:244" x14ac:dyDescent="0.25"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131"/>
      <c r="U294" s="131"/>
      <c r="V294" s="74"/>
      <c r="W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209"/>
      <c r="CB294" s="209"/>
      <c r="CC294" s="209"/>
      <c r="CD294" s="209"/>
      <c r="CE294" s="209"/>
      <c r="CF294" s="209"/>
      <c r="CG294" s="209"/>
      <c r="CH294" s="209"/>
      <c r="CI294" s="209"/>
      <c r="CJ294" s="209"/>
      <c r="CK294" s="209"/>
      <c r="CL294" s="209"/>
      <c r="CM294" s="209"/>
      <c r="CN294" s="209"/>
      <c r="CO294" s="209"/>
      <c r="CP294" s="209"/>
      <c r="CQ294" s="209"/>
      <c r="CR294" s="209"/>
      <c r="CS294" s="209"/>
      <c r="CT294" s="209"/>
      <c r="CU294" s="209"/>
      <c r="CV294" s="209"/>
      <c r="CW294" s="209"/>
      <c r="CX294" s="209"/>
      <c r="CY294" s="209"/>
      <c r="CZ294" s="209"/>
      <c r="DA294" s="209"/>
      <c r="DB294" s="209"/>
      <c r="DC294" s="209"/>
      <c r="DD294" s="209"/>
      <c r="DE294" s="209"/>
      <c r="DF294" s="209"/>
      <c r="DG294" s="209"/>
      <c r="DH294" s="209"/>
      <c r="FB294" s="89"/>
      <c r="FC294" s="89"/>
      <c r="FD294" s="89"/>
      <c r="FE294" s="89"/>
      <c r="FF294" s="89"/>
      <c r="FG294" s="89"/>
      <c r="FH294" s="89"/>
      <c r="FI294" s="89"/>
      <c r="FJ294" s="89"/>
      <c r="FK294" s="89"/>
      <c r="FL294" s="89"/>
      <c r="FM294" s="89"/>
      <c r="FN294" s="89"/>
      <c r="FO294" s="89"/>
      <c r="FP294" s="89"/>
      <c r="FQ294" s="89"/>
      <c r="FR294" s="89"/>
      <c r="FS294" s="89"/>
      <c r="FT294" s="89"/>
      <c r="FU294" s="89"/>
      <c r="FV294" s="89"/>
      <c r="FW294" s="89"/>
      <c r="FX294" s="89"/>
      <c r="FY294" s="89"/>
      <c r="FZ294" s="89"/>
      <c r="GA294" s="89"/>
      <c r="GB294" s="89"/>
      <c r="GC294" s="89"/>
      <c r="GD294" s="89"/>
      <c r="GE294" s="89"/>
      <c r="GF294" s="89"/>
      <c r="GG294" s="89"/>
      <c r="GH294" s="89"/>
      <c r="GI294" s="89"/>
      <c r="GJ294" s="89"/>
      <c r="GK294" s="89"/>
      <c r="GL294" s="89"/>
      <c r="GM294" s="89"/>
      <c r="GN294" s="89"/>
      <c r="GO294" s="89"/>
      <c r="GP294" s="89"/>
      <c r="GQ294" s="89"/>
      <c r="GR294" s="89"/>
      <c r="GS294" s="89"/>
      <c r="GT294" s="89"/>
      <c r="GU294" s="89"/>
      <c r="GV294" s="89"/>
      <c r="GW294" s="84"/>
      <c r="GX294" s="84"/>
      <c r="GY294" s="84"/>
      <c r="GZ294" s="84"/>
      <c r="HA294" s="84"/>
      <c r="HB294" s="84"/>
      <c r="HC294" s="84"/>
      <c r="HD294" s="84"/>
      <c r="HE294" s="84"/>
      <c r="HF294" s="84"/>
      <c r="HG294" s="84"/>
      <c r="HH294" s="84"/>
      <c r="HI294" s="84"/>
      <c r="HJ294" s="84"/>
      <c r="HK294" s="84"/>
      <c r="HL294" s="84"/>
      <c r="HM294" s="84"/>
      <c r="HN294" s="84"/>
      <c r="HO294" s="84"/>
      <c r="HP294" s="84"/>
      <c r="HQ294" s="84"/>
      <c r="HR294" s="84"/>
      <c r="HS294" s="84"/>
      <c r="HT294" s="84"/>
      <c r="HU294" s="84"/>
      <c r="HV294" s="84"/>
      <c r="HW294" s="84"/>
      <c r="HX294" s="84"/>
      <c r="HY294" s="84"/>
      <c r="HZ294" s="84"/>
      <c r="IA294" s="84"/>
      <c r="IB294" s="84"/>
      <c r="IC294" s="84"/>
      <c r="ID294" s="84"/>
      <c r="IE294" s="84"/>
      <c r="IF294" s="84"/>
      <c r="IG294" s="89"/>
      <c r="IH294" s="89"/>
      <c r="II294" s="89"/>
      <c r="IJ294" s="89"/>
    </row>
    <row r="295" spans="3:244" x14ac:dyDescent="0.25"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131"/>
      <c r="U295" s="131"/>
      <c r="V295" s="74"/>
      <c r="W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209"/>
      <c r="CB295" s="209"/>
      <c r="CC295" s="209"/>
      <c r="CD295" s="209"/>
      <c r="CE295" s="209"/>
      <c r="CF295" s="209"/>
      <c r="CG295" s="209"/>
      <c r="CH295" s="209"/>
      <c r="CI295" s="209"/>
      <c r="CJ295" s="209"/>
      <c r="CK295" s="209"/>
      <c r="CL295" s="209"/>
      <c r="CM295" s="209"/>
      <c r="CN295" s="209"/>
      <c r="CO295" s="209"/>
      <c r="CP295" s="209"/>
      <c r="CQ295" s="209"/>
      <c r="CR295" s="209"/>
      <c r="CS295" s="209"/>
      <c r="CT295" s="209"/>
      <c r="CU295" s="209"/>
      <c r="CV295" s="209"/>
      <c r="CW295" s="209"/>
      <c r="CX295" s="209"/>
      <c r="CY295" s="209"/>
      <c r="CZ295" s="209"/>
      <c r="DA295" s="209"/>
      <c r="DB295" s="209"/>
      <c r="DC295" s="209"/>
      <c r="DD295" s="209"/>
      <c r="DE295" s="209"/>
      <c r="DF295" s="209"/>
      <c r="DG295" s="209"/>
      <c r="DH295" s="209"/>
      <c r="FB295" s="89"/>
      <c r="FC295" s="89"/>
      <c r="FD295" s="89"/>
      <c r="FE295" s="89"/>
      <c r="FF295" s="89"/>
      <c r="FG295" s="89"/>
      <c r="FH295" s="89"/>
      <c r="FI295" s="89"/>
      <c r="FJ295" s="89"/>
      <c r="FK295" s="89"/>
      <c r="FL295" s="89"/>
      <c r="FM295" s="89"/>
      <c r="FN295" s="89"/>
      <c r="FO295" s="89"/>
      <c r="FP295" s="89"/>
      <c r="FQ295" s="89"/>
      <c r="FR295" s="89"/>
      <c r="FS295" s="89"/>
      <c r="FT295" s="89"/>
      <c r="FU295" s="89"/>
      <c r="FV295" s="89"/>
      <c r="FW295" s="89"/>
      <c r="FX295" s="89"/>
      <c r="FY295" s="89"/>
      <c r="FZ295" s="89"/>
      <c r="GA295" s="89"/>
      <c r="GB295" s="89"/>
      <c r="GC295" s="89"/>
      <c r="GD295" s="89"/>
      <c r="GE295" s="89"/>
      <c r="GF295" s="89"/>
      <c r="GG295" s="89"/>
      <c r="GH295" s="89"/>
      <c r="GI295" s="89"/>
      <c r="GJ295" s="89"/>
      <c r="GK295" s="89"/>
      <c r="GL295" s="89"/>
      <c r="GM295" s="89"/>
      <c r="GN295" s="89"/>
      <c r="GO295" s="89"/>
      <c r="GP295" s="89"/>
      <c r="GQ295" s="89"/>
      <c r="GR295" s="89"/>
      <c r="GS295" s="89"/>
      <c r="GT295" s="89"/>
      <c r="GU295" s="89"/>
      <c r="GV295" s="89"/>
      <c r="GW295" s="84"/>
      <c r="GX295" s="84"/>
      <c r="GY295" s="84"/>
      <c r="GZ295" s="84"/>
      <c r="HA295" s="84"/>
      <c r="HB295" s="84"/>
      <c r="HC295" s="84"/>
      <c r="HD295" s="84"/>
      <c r="HE295" s="84"/>
      <c r="HF295" s="84"/>
      <c r="HG295" s="84"/>
      <c r="HH295" s="84"/>
      <c r="HI295" s="84"/>
      <c r="HJ295" s="84"/>
      <c r="HK295" s="84"/>
      <c r="HL295" s="84"/>
      <c r="HM295" s="84"/>
      <c r="HN295" s="84"/>
      <c r="HO295" s="84"/>
      <c r="HP295" s="84"/>
      <c r="HQ295" s="84"/>
      <c r="HR295" s="84"/>
      <c r="HS295" s="84"/>
      <c r="HT295" s="84"/>
      <c r="HU295" s="84"/>
      <c r="HV295" s="84"/>
      <c r="HW295" s="84"/>
      <c r="HX295" s="84"/>
      <c r="HY295" s="84"/>
      <c r="HZ295" s="84"/>
      <c r="IA295" s="84"/>
      <c r="IB295" s="84"/>
      <c r="IC295" s="84"/>
      <c r="ID295" s="84"/>
      <c r="IE295" s="84"/>
      <c r="IF295" s="84"/>
      <c r="IG295" s="89"/>
      <c r="IH295" s="89"/>
      <c r="II295" s="89"/>
      <c r="IJ295" s="89"/>
    </row>
    <row r="296" spans="3:244" x14ac:dyDescent="0.25"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131"/>
      <c r="U296" s="131"/>
      <c r="V296" s="74"/>
      <c r="W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209"/>
      <c r="CB296" s="209"/>
      <c r="CC296" s="209"/>
      <c r="CD296" s="209"/>
      <c r="CE296" s="209"/>
      <c r="CF296" s="209"/>
      <c r="CG296" s="209"/>
      <c r="CH296" s="209"/>
      <c r="CI296" s="209"/>
      <c r="CJ296" s="209"/>
      <c r="CK296" s="209"/>
      <c r="CL296" s="209"/>
      <c r="CM296" s="209"/>
      <c r="CN296" s="209"/>
      <c r="CO296" s="209"/>
      <c r="CP296" s="209"/>
      <c r="CQ296" s="209"/>
      <c r="CR296" s="209"/>
      <c r="CS296" s="209"/>
      <c r="CT296" s="209"/>
      <c r="CU296" s="209"/>
      <c r="CV296" s="209"/>
      <c r="CW296" s="209"/>
      <c r="CX296" s="209"/>
      <c r="CY296" s="209"/>
      <c r="CZ296" s="209"/>
      <c r="DA296" s="209"/>
      <c r="DB296" s="209"/>
      <c r="DC296" s="209"/>
      <c r="DD296" s="209"/>
      <c r="DE296" s="209"/>
      <c r="DF296" s="209"/>
      <c r="DG296" s="209"/>
      <c r="DH296" s="209"/>
      <c r="FB296" s="89"/>
      <c r="FC296" s="89"/>
      <c r="FD296" s="89"/>
      <c r="FE296" s="89"/>
      <c r="FF296" s="89"/>
      <c r="FG296" s="89"/>
      <c r="FH296" s="89"/>
      <c r="FI296" s="89"/>
      <c r="FJ296" s="89"/>
      <c r="FK296" s="89"/>
      <c r="FL296" s="89"/>
      <c r="FM296" s="89"/>
      <c r="FN296" s="89"/>
      <c r="FO296" s="89"/>
      <c r="FP296" s="89"/>
      <c r="FQ296" s="89"/>
      <c r="FR296" s="89"/>
      <c r="FS296" s="89"/>
      <c r="FT296" s="89"/>
      <c r="FU296" s="89"/>
      <c r="FV296" s="89"/>
      <c r="FW296" s="89"/>
      <c r="FX296" s="89"/>
      <c r="FY296" s="89"/>
      <c r="FZ296" s="89"/>
      <c r="GA296" s="89"/>
      <c r="GB296" s="89"/>
      <c r="GC296" s="89"/>
      <c r="GD296" s="89"/>
      <c r="GE296" s="89"/>
      <c r="GF296" s="89"/>
      <c r="GG296" s="89"/>
      <c r="GH296" s="89"/>
      <c r="GI296" s="89"/>
      <c r="GJ296" s="89"/>
      <c r="GK296" s="89"/>
      <c r="GL296" s="89"/>
      <c r="GM296" s="89"/>
      <c r="GN296" s="89"/>
      <c r="GO296" s="89"/>
      <c r="GP296" s="89"/>
      <c r="GQ296" s="89"/>
      <c r="GR296" s="89"/>
      <c r="GS296" s="89"/>
      <c r="GT296" s="89"/>
      <c r="GU296" s="89"/>
      <c r="GV296" s="89"/>
      <c r="GW296" s="84"/>
      <c r="GX296" s="84"/>
      <c r="GY296" s="84"/>
      <c r="GZ296" s="84"/>
      <c r="HA296" s="84"/>
      <c r="HB296" s="84"/>
      <c r="HC296" s="84"/>
      <c r="HD296" s="84"/>
      <c r="HE296" s="84"/>
      <c r="HF296" s="84"/>
      <c r="HG296" s="84"/>
      <c r="HH296" s="84"/>
      <c r="HI296" s="84"/>
      <c r="HJ296" s="84"/>
      <c r="HK296" s="84"/>
      <c r="HL296" s="84"/>
      <c r="HM296" s="84"/>
      <c r="HN296" s="84"/>
      <c r="HO296" s="84"/>
      <c r="HP296" s="84"/>
      <c r="HQ296" s="84"/>
      <c r="HR296" s="84"/>
      <c r="HS296" s="84"/>
      <c r="HT296" s="84"/>
      <c r="HU296" s="84"/>
      <c r="HV296" s="84"/>
      <c r="HW296" s="84"/>
      <c r="HX296" s="84"/>
      <c r="HY296" s="84"/>
      <c r="HZ296" s="84"/>
      <c r="IA296" s="84"/>
      <c r="IB296" s="84"/>
      <c r="IC296" s="84"/>
      <c r="ID296" s="84"/>
      <c r="IE296" s="84"/>
      <c r="IF296" s="84"/>
      <c r="IG296" s="89"/>
      <c r="IH296" s="89"/>
      <c r="II296" s="89"/>
      <c r="IJ296" s="89"/>
    </row>
    <row r="297" spans="3:244" x14ac:dyDescent="0.25"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131"/>
      <c r="U297" s="131"/>
      <c r="V297" s="74"/>
      <c r="W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209"/>
      <c r="CB297" s="209"/>
      <c r="CC297" s="209"/>
      <c r="CD297" s="209"/>
      <c r="CE297" s="209"/>
      <c r="CF297" s="209"/>
      <c r="CG297" s="209"/>
      <c r="CH297" s="209"/>
      <c r="CI297" s="209"/>
      <c r="CJ297" s="209"/>
      <c r="CK297" s="209"/>
      <c r="CL297" s="209"/>
      <c r="CM297" s="209"/>
      <c r="CN297" s="209"/>
      <c r="CO297" s="209"/>
      <c r="CP297" s="209"/>
      <c r="CQ297" s="209"/>
      <c r="CR297" s="209"/>
      <c r="CS297" s="209"/>
      <c r="CT297" s="209"/>
      <c r="CU297" s="209"/>
      <c r="CV297" s="209"/>
      <c r="CW297" s="209"/>
      <c r="CX297" s="209"/>
      <c r="CY297" s="209"/>
      <c r="CZ297" s="209"/>
      <c r="DA297" s="209"/>
      <c r="DB297" s="209"/>
      <c r="DC297" s="209"/>
      <c r="DD297" s="209"/>
      <c r="DE297" s="209"/>
      <c r="DF297" s="209"/>
      <c r="DG297" s="209"/>
      <c r="DH297" s="209"/>
      <c r="FB297" s="89"/>
      <c r="FC297" s="89"/>
      <c r="FD297" s="89"/>
      <c r="FE297" s="89"/>
      <c r="FF297" s="89"/>
      <c r="FG297" s="89"/>
      <c r="FH297" s="89"/>
      <c r="FI297" s="89"/>
      <c r="FJ297" s="89"/>
      <c r="FK297" s="89"/>
      <c r="FL297" s="89"/>
      <c r="FM297" s="89"/>
      <c r="FN297" s="89"/>
      <c r="FO297" s="89"/>
      <c r="FP297" s="89"/>
      <c r="FQ297" s="89"/>
      <c r="FR297" s="89"/>
      <c r="FS297" s="89"/>
      <c r="FT297" s="89"/>
      <c r="FU297" s="89"/>
      <c r="FV297" s="89"/>
      <c r="FW297" s="89"/>
      <c r="FX297" s="89"/>
      <c r="FY297" s="89"/>
      <c r="FZ297" s="89"/>
      <c r="GA297" s="89"/>
      <c r="GB297" s="89"/>
      <c r="GC297" s="89"/>
      <c r="GD297" s="89"/>
      <c r="GE297" s="89"/>
      <c r="GF297" s="89"/>
      <c r="GG297" s="89"/>
      <c r="GH297" s="89"/>
      <c r="GI297" s="89"/>
      <c r="GJ297" s="89"/>
      <c r="GK297" s="89"/>
      <c r="GL297" s="89"/>
      <c r="GM297" s="89"/>
      <c r="GN297" s="89"/>
      <c r="GO297" s="89"/>
      <c r="GP297" s="89"/>
      <c r="GQ297" s="89"/>
      <c r="GR297" s="89"/>
      <c r="GS297" s="89"/>
      <c r="GT297" s="89"/>
      <c r="GU297" s="89"/>
      <c r="GV297" s="89"/>
      <c r="GW297" s="84"/>
      <c r="GX297" s="84"/>
      <c r="GY297" s="84"/>
      <c r="GZ297" s="84"/>
      <c r="HA297" s="84"/>
      <c r="HB297" s="84"/>
      <c r="HC297" s="84"/>
      <c r="HD297" s="84"/>
      <c r="HE297" s="84"/>
      <c r="HF297" s="84"/>
      <c r="HG297" s="84"/>
      <c r="HH297" s="84"/>
      <c r="HI297" s="84"/>
      <c r="HJ297" s="84"/>
      <c r="HK297" s="84"/>
      <c r="HL297" s="84"/>
      <c r="HM297" s="84"/>
      <c r="HN297" s="84"/>
      <c r="HO297" s="84"/>
      <c r="HP297" s="84"/>
      <c r="HQ297" s="84"/>
      <c r="HR297" s="84"/>
      <c r="HS297" s="84"/>
      <c r="HT297" s="84"/>
      <c r="HU297" s="84"/>
      <c r="HV297" s="84"/>
      <c r="HW297" s="84"/>
      <c r="HX297" s="84"/>
      <c r="HY297" s="84"/>
      <c r="HZ297" s="84"/>
      <c r="IA297" s="84"/>
      <c r="IB297" s="84"/>
      <c r="IC297" s="84"/>
      <c r="ID297" s="84"/>
      <c r="IE297" s="84"/>
      <c r="IF297" s="84"/>
      <c r="IG297" s="89"/>
      <c r="IH297" s="89"/>
      <c r="II297" s="89"/>
      <c r="IJ297" s="89"/>
    </row>
    <row r="298" spans="3:244" x14ac:dyDescent="0.25"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131"/>
      <c r="U298" s="131"/>
      <c r="V298" s="74"/>
      <c r="W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209"/>
      <c r="CB298" s="209"/>
      <c r="CC298" s="209"/>
      <c r="CD298" s="209"/>
      <c r="CE298" s="209"/>
      <c r="CF298" s="209"/>
      <c r="CG298" s="209"/>
      <c r="CH298" s="209"/>
      <c r="CI298" s="209"/>
      <c r="CJ298" s="209"/>
      <c r="CK298" s="209"/>
      <c r="CL298" s="209"/>
      <c r="CM298" s="209"/>
      <c r="CN298" s="209"/>
      <c r="CO298" s="209"/>
      <c r="CP298" s="209"/>
      <c r="CQ298" s="209"/>
      <c r="CR298" s="209"/>
      <c r="CS298" s="209"/>
      <c r="CT298" s="209"/>
      <c r="CU298" s="209"/>
      <c r="CV298" s="209"/>
      <c r="CW298" s="209"/>
      <c r="CX298" s="209"/>
      <c r="CY298" s="209"/>
      <c r="CZ298" s="209"/>
      <c r="DA298" s="209"/>
      <c r="DB298" s="209"/>
      <c r="DC298" s="209"/>
      <c r="DD298" s="209"/>
      <c r="DE298" s="209"/>
      <c r="DF298" s="209"/>
      <c r="DG298" s="209"/>
      <c r="DH298" s="209"/>
      <c r="FB298" s="89"/>
      <c r="FC298" s="89"/>
      <c r="FD298" s="89"/>
      <c r="FE298" s="89"/>
      <c r="FF298" s="89"/>
      <c r="FG298" s="89"/>
      <c r="FH298" s="89"/>
      <c r="FI298" s="89"/>
      <c r="FJ298" s="89"/>
      <c r="FK298" s="89"/>
      <c r="FL298" s="89"/>
      <c r="FM298" s="89"/>
      <c r="FN298" s="89"/>
      <c r="FO298" s="89"/>
      <c r="FP298" s="89"/>
      <c r="FQ298" s="89"/>
      <c r="FR298" s="89"/>
      <c r="FS298" s="89"/>
      <c r="FT298" s="89"/>
      <c r="FU298" s="89"/>
      <c r="FV298" s="89"/>
      <c r="FW298" s="89"/>
      <c r="FX298" s="89"/>
      <c r="FY298" s="89"/>
      <c r="FZ298" s="89"/>
      <c r="GA298" s="89"/>
      <c r="GB298" s="89"/>
      <c r="GC298" s="89"/>
      <c r="GD298" s="89"/>
      <c r="GE298" s="89"/>
      <c r="GF298" s="89"/>
      <c r="GG298" s="89"/>
      <c r="GH298" s="89"/>
      <c r="GI298" s="89"/>
      <c r="GJ298" s="89"/>
      <c r="GK298" s="89"/>
      <c r="GL298" s="89"/>
      <c r="GM298" s="89"/>
      <c r="GN298" s="89"/>
      <c r="GO298" s="89"/>
      <c r="GP298" s="89"/>
      <c r="GQ298" s="89"/>
      <c r="GR298" s="89"/>
      <c r="GS298" s="89"/>
      <c r="GT298" s="89"/>
      <c r="GU298" s="89"/>
      <c r="GV298" s="89"/>
      <c r="GW298" s="84"/>
      <c r="GX298" s="84"/>
      <c r="GY298" s="84"/>
      <c r="GZ298" s="84"/>
      <c r="HA298" s="84"/>
      <c r="HB298" s="84"/>
      <c r="HC298" s="84"/>
      <c r="HD298" s="84"/>
      <c r="HE298" s="84"/>
      <c r="HF298" s="84"/>
      <c r="HG298" s="84"/>
      <c r="HH298" s="84"/>
      <c r="HI298" s="84"/>
      <c r="HJ298" s="84"/>
      <c r="HK298" s="84"/>
      <c r="HL298" s="84"/>
      <c r="HM298" s="84"/>
      <c r="HN298" s="84"/>
      <c r="HO298" s="84"/>
      <c r="HP298" s="84"/>
      <c r="HQ298" s="84"/>
      <c r="HR298" s="84"/>
      <c r="HS298" s="84"/>
      <c r="HT298" s="84"/>
      <c r="HU298" s="84"/>
      <c r="HV298" s="84"/>
      <c r="HW298" s="84"/>
      <c r="HX298" s="84"/>
      <c r="HY298" s="84"/>
      <c r="HZ298" s="84"/>
      <c r="IA298" s="84"/>
      <c r="IB298" s="84"/>
      <c r="IC298" s="84"/>
      <c r="ID298" s="84"/>
      <c r="IE298" s="84"/>
      <c r="IF298" s="84"/>
      <c r="IG298" s="89"/>
      <c r="IH298" s="89"/>
      <c r="II298" s="89"/>
      <c r="IJ298" s="89"/>
    </row>
    <row r="299" spans="3:244" x14ac:dyDescent="0.25"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131"/>
      <c r="U299" s="131"/>
      <c r="V299" s="74"/>
      <c r="W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209"/>
      <c r="CB299" s="209"/>
      <c r="CC299" s="209"/>
      <c r="CD299" s="209"/>
      <c r="CE299" s="209"/>
      <c r="CF299" s="209"/>
      <c r="CG299" s="209"/>
      <c r="CH299" s="209"/>
      <c r="CI299" s="209"/>
      <c r="CJ299" s="209"/>
      <c r="CK299" s="209"/>
      <c r="CL299" s="209"/>
      <c r="CM299" s="209"/>
      <c r="CN299" s="209"/>
      <c r="CO299" s="209"/>
      <c r="CP299" s="209"/>
      <c r="CQ299" s="209"/>
      <c r="CR299" s="209"/>
      <c r="CS299" s="209"/>
      <c r="CT299" s="209"/>
      <c r="CU299" s="209"/>
      <c r="CV299" s="209"/>
      <c r="CW299" s="209"/>
      <c r="CX299" s="209"/>
      <c r="CY299" s="209"/>
      <c r="CZ299" s="209"/>
      <c r="DA299" s="209"/>
      <c r="DB299" s="209"/>
      <c r="DC299" s="209"/>
      <c r="DD299" s="209"/>
      <c r="DE299" s="209"/>
      <c r="DF299" s="209"/>
      <c r="DG299" s="209"/>
      <c r="DH299" s="209"/>
      <c r="FB299" s="89"/>
      <c r="FC299" s="89"/>
      <c r="FD299" s="89"/>
      <c r="FE299" s="89"/>
      <c r="FF299" s="89"/>
      <c r="FG299" s="89"/>
      <c r="FH299" s="89"/>
      <c r="FI299" s="89"/>
      <c r="FJ299" s="89"/>
      <c r="FK299" s="89"/>
      <c r="FL299" s="89"/>
      <c r="FM299" s="89"/>
      <c r="FN299" s="89"/>
      <c r="FO299" s="89"/>
      <c r="FP299" s="89"/>
      <c r="FQ299" s="89"/>
      <c r="FR299" s="89"/>
      <c r="FS299" s="89"/>
      <c r="FT299" s="89"/>
      <c r="FU299" s="89"/>
      <c r="FV299" s="89"/>
      <c r="FW299" s="89"/>
      <c r="FX299" s="89"/>
      <c r="FY299" s="89"/>
      <c r="FZ299" s="89"/>
      <c r="GA299" s="89"/>
      <c r="GB299" s="89"/>
      <c r="GC299" s="89"/>
      <c r="GD299" s="89"/>
      <c r="GE299" s="89"/>
      <c r="GF299" s="89"/>
      <c r="GG299" s="89"/>
      <c r="GH299" s="89"/>
      <c r="GI299" s="89"/>
      <c r="GJ299" s="89"/>
      <c r="GK299" s="89"/>
      <c r="GL299" s="89"/>
      <c r="GM299" s="89"/>
      <c r="GN299" s="89"/>
      <c r="GO299" s="89"/>
      <c r="GP299" s="89"/>
      <c r="GQ299" s="89"/>
      <c r="GR299" s="89"/>
      <c r="GS299" s="89"/>
      <c r="GT299" s="89"/>
      <c r="GU299" s="89"/>
      <c r="GV299" s="89"/>
      <c r="GW299" s="84"/>
      <c r="GX299" s="84"/>
      <c r="GY299" s="84"/>
      <c r="GZ299" s="84"/>
      <c r="HA299" s="84"/>
      <c r="HB299" s="84"/>
      <c r="HC299" s="84"/>
      <c r="HD299" s="84"/>
      <c r="HE299" s="84"/>
      <c r="HF299" s="84"/>
      <c r="HG299" s="84"/>
      <c r="HH299" s="84"/>
      <c r="HI299" s="84"/>
      <c r="HJ299" s="84"/>
      <c r="HK299" s="84"/>
      <c r="HL299" s="84"/>
      <c r="HM299" s="84"/>
      <c r="HN299" s="84"/>
      <c r="HO299" s="84"/>
      <c r="HP299" s="84"/>
      <c r="HQ299" s="84"/>
      <c r="HR299" s="84"/>
      <c r="HS299" s="84"/>
      <c r="HT299" s="84"/>
      <c r="HU299" s="84"/>
      <c r="HV299" s="84"/>
      <c r="HW299" s="84"/>
      <c r="HX299" s="84"/>
      <c r="HY299" s="84"/>
      <c r="HZ299" s="84"/>
      <c r="IA299" s="84"/>
      <c r="IB299" s="84"/>
      <c r="IC299" s="84"/>
      <c r="ID299" s="84"/>
      <c r="IE299" s="84"/>
      <c r="IF299" s="84"/>
      <c r="IG299" s="89"/>
      <c r="IH299" s="89"/>
      <c r="II299" s="89"/>
      <c r="IJ299" s="89"/>
    </row>
    <row r="300" spans="3:244" x14ac:dyDescent="0.25"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131"/>
      <c r="U300" s="131"/>
      <c r="V300" s="74"/>
      <c r="W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209"/>
      <c r="CB300" s="209"/>
      <c r="CC300" s="209"/>
      <c r="CD300" s="209"/>
      <c r="CE300" s="209"/>
      <c r="CF300" s="209"/>
      <c r="CG300" s="209"/>
      <c r="CH300" s="209"/>
      <c r="CI300" s="209"/>
      <c r="CJ300" s="209"/>
      <c r="CK300" s="209"/>
      <c r="CL300" s="209"/>
      <c r="CM300" s="209"/>
      <c r="CN300" s="209"/>
      <c r="CO300" s="209"/>
      <c r="CP300" s="209"/>
      <c r="CQ300" s="209"/>
      <c r="CR300" s="209"/>
      <c r="CS300" s="209"/>
      <c r="CT300" s="209"/>
      <c r="CU300" s="209"/>
      <c r="CV300" s="209"/>
      <c r="CW300" s="209"/>
      <c r="CX300" s="209"/>
      <c r="CY300" s="209"/>
      <c r="CZ300" s="209"/>
      <c r="DA300" s="209"/>
      <c r="DB300" s="209"/>
      <c r="DC300" s="209"/>
      <c r="DD300" s="209"/>
      <c r="DE300" s="209"/>
      <c r="DF300" s="209"/>
      <c r="DG300" s="209"/>
      <c r="DH300" s="209"/>
      <c r="FB300" s="89"/>
      <c r="FC300" s="89"/>
      <c r="FD300" s="89"/>
      <c r="FE300" s="89"/>
      <c r="FF300" s="89"/>
      <c r="FG300" s="89"/>
      <c r="FH300" s="89"/>
      <c r="FI300" s="89"/>
      <c r="FJ300" s="89"/>
      <c r="FK300" s="89"/>
      <c r="FL300" s="89"/>
      <c r="FM300" s="89"/>
      <c r="FN300" s="89"/>
      <c r="FO300" s="89"/>
      <c r="FP300" s="89"/>
      <c r="FQ300" s="89"/>
      <c r="FR300" s="89"/>
      <c r="FS300" s="89"/>
      <c r="FT300" s="89"/>
      <c r="FU300" s="89"/>
      <c r="FV300" s="89"/>
      <c r="FW300" s="89"/>
      <c r="FX300" s="89"/>
      <c r="FY300" s="89"/>
      <c r="FZ300" s="89"/>
      <c r="GA300" s="89"/>
      <c r="GB300" s="89"/>
      <c r="GC300" s="89"/>
      <c r="GD300" s="89"/>
      <c r="GE300" s="89"/>
      <c r="GF300" s="89"/>
      <c r="GG300" s="89"/>
      <c r="GH300" s="89"/>
      <c r="GI300" s="89"/>
      <c r="GJ300" s="89"/>
      <c r="GK300" s="89"/>
      <c r="GL300" s="89"/>
      <c r="GM300" s="89"/>
      <c r="GN300" s="89"/>
      <c r="GO300" s="89"/>
      <c r="GP300" s="89"/>
      <c r="GQ300" s="89"/>
      <c r="GR300" s="89"/>
      <c r="GS300" s="89"/>
      <c r="GT300" s="89"/>
      <c r="GU300" s="89"/>
      <c r="GV300" s="89"/>
      <c r="GW300" s="84"/>
      <c r="GX300" s="84"/>
      <c r="GY300" s="84"/>
      <c r="GZ300" s="84"/>
      <c r="HA300" s="84"/>
      <c r="HB300" s="84"/>
      <c r="HC300" s="84"/>
      <c r="HD300" s="84"/>
      <c r="HE300" s="84"/>
      <c r="HF300" s="84"/>
      <c r="HG300" s="84"/>
      <c r="HH300" s="84"/>
      <c r="HI300" s="84"/>
      <c r="HJ300" s="84"/>
      <c r="HK300" s="84"/>
      <c r="HL300" s="84"/>
      <c r="HM300" s="84"/>
      <c r="HN300" s="84"/>
      <c r="HO300" s="84"/>
      <c r="HP300" s="84"/>
      <c r="HQ300" s="84"/>
      <c r="HR300" s="84"/>
      <c r="HS300" s="84"/>
      <c r="HT300" s="84"/>
      <c r="HU300" s="84"/>
      <c r="HV300" s="84"/>
      <c r="HW300" s="84"/>
      <c r="HX300" s="84"/>
      <c r="HY300" s="84"/>
      <c r="HZ300" s="84"/>
      <c r="IA300" s="84"/>
      <c r="IB300" s="84"/>
      <c r="IC300" s="84"/>
      <c r="ID300" s="84"/>
      <c r="IE300" s="84"/>
      <c r="IF300" s="84"/>
      <c r="IG300" s="89"/>
      <c r="IH300" s="89"/>
      <c r="II300" s="89"/>
      <c r="IJ300" s="89"/>
    </row>
    <row r="301" spans="3:244" x14ac:dyDescent="0.25"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131"/>
      <c r="U301" s="131"/>
      <c r="V301" s="74"/>
      <c r="W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209"/>
      <c r="CB301" s="209"/>
      <c r="CC301" s="209"/>
      <c r="CD301" s="209"/>
      <c r="CE301" s="209"/>
      <c r="CF301" s="209"/>
      <c r="CG301" s="209"/>
      <c r="CH301" s="209"/>
      <c r="CI301" s="209"/>
      <c r="CJ301" s="209"/>
      <c r="CK301" s="209"/>
      <c r="CL301" s="209"/>
      <c r="CM301" s="209"/>
      <c r="CN301" s="209"/>
      <c r="CO301" s="209"/>
      <c r="CP301" s="209"/>
      <c r="CQ301" s="209"/>
      <c r="CR301" s="209"/>
      <c r="CS301" s="209"/>
      <c r="CT301" s="209"/>
      <c r="CU301" s="209"/>
      <c r="CV301" s="209"/>
      <c r="CW301" s="209"/>
      <c r="CX301" s="209"/>
      <c r="CY301" s="209"/>
      <c r="CZ301" s="209"/>
      <c r="DA301" s="209"/>
      <c r="DB301" s="209"/>
      <c r="DC301" s="209"/>
      <c r="DD301" s="209"/>
      <c r="DE301" s="209"/>
      <c r="DF301" s="209"/>
      <c r="DG301" s="209"/>
      <c r="DH301" s="209"/>
      <c r="FB301" s="89"/>
      <c r="FC301" s="89"/>
      <c r="FD301" s="89"/>
      <c r="FE301" s="89"/>
      <c r="FF301" s="89"/>
      <c r="FG301" s="89"/>
      <c r="FH301" s="89"/>
      <c r="FI301" s="89"/>
      <c r="FJ301" s="89"/>
      <c r="FK301" s="89"/>
      <c r="FL301" s="89"/>
      <c r="FM301" s="89"/>
      <c r="FN301" s="89"/>
      <c r="FO301" s="89"/>
      <c r="FP301" s="89"/>
      <c r="FQ301" s="89"/>
      <c r="FR301" s="89"/>
      <c r="FS301" s="89"/>
      <c r="FT301" s="89"/>
      <c r="FU301" s="89"/>
      <c r="FV301" s="89"/>
      <c r="FW301" s="89"/>
      <c r="FX301" s="89"/>
      <c r="FY301" s="89"/>
      <c r="FZ301" s="89"/>
      <c r="GA301" s="89"/>
      <c r="GB301" s="89"/>
      <c r="GC301" s="89"/>
      <c r="GD301" s="89"/>
      <c r="GE301" s="89"/>
      <c r="GF301" s="89"/>
      <c r="GG301" s="89"/>
      <c r="GH301" s="89"/>
      <c r="GI301" s="89"/>
      <c r="GJ301" s="89"/>
      <c r="GK301" s="89"/>
      <c r="GL301" s="89"/>
      <c r="GM301" s="89"/>
      <c r="GN301" s="89"/>
      <c r="GO301" s="89"/>
      <c r="GP301" s="89"/>
      <c r="GQ301" s="89"/>
      <c r="GR301" s="89"/>
      <c r="GS301" s="89"/>
      <c r="GT301" s="89"/>
      <c r="GU301" s="89"/>
      <c r="GV301" s="89"/>
      <c r="GW301" s="84"/>
      <c r="GX301" s="84"/>
      <c r="GY301" s="84"/>
      <c r="GZ301" s="84"/>
      <c r="HA301" s="84"/>
      <c r="HB301" s="84"/>
      <c r="HC301" s="84"/>
      <c r="HD301" s="84"/>
      <c r="HE301" s="84"/>
      <c r="HF301" s="84"/>
      <c r="HG301" s="84"/>
      <c r="HH301" s="84"/>
      <c r="HI301" s="84"/>
      <c r="HJ301" s="84"/>
      <c r="HK301" s="84"/>
      <c r="HL301" s="84"/>
      <c r="HM301" s="84"/>
      <c r="HN301" s="84"/>
      <c r="HO301" s="84"/>
      <c r="HP301" s="84"/>
      <c r="HQ301" s="84"/>
      <c r="HR301" s="84"/>
      <c r="HS301" s="84"/>
      <c r="HT301" s="84"/>
      <c r="HU301" s="84"/>
      <c r="HV301" s="84"/>
      <c r="HW301" s="84"/>
      <c r="HX301" s="84"/>
      <c r="HY301" s="84"/>
      <c r="HZ301" s="84"/>
      <c r="IA301" s="84"/>
      <c r="IB301" s="84"/>
      <c r="IC301" s="84"/>
      <c r="ID301" s="84"/>
      <c r="IE301" s="84"/>
      <c r="IF301" s="84"/>
      <c r="IG301" s="89"/>
      <c r="IH301" s="89"/>
      <c r="II301" s="89"/>
      <c r="IJ301" s="89"/>
    </row>
    <row r="302" spans="3:244" x14ac:dyDescent="0.25"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131"/>
      <c r="U302" s="131"/>
      <c r="V302" s="74"/>
      <c r="W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209"/>
      <c r="CB302" s="209"/>
      <c r="CC302" s="209"/>
      <c r="CD302" s="209"/>
      <c r="CE302" s="209"/>
      <c r="CF302" s="209"/>
      <c r="CG302" s="209"/>
      <c r="CH302" s="209"/>
      <c r="CI302" s="209"/>
      <c r="CJ302" s="209"/>
      <c r="CK302" s="209"/>
      <c r="CL302" s="209"/>
      <c r="CM302" s="209"/>
      <c r="CN302" s="209"/>
      <c r="CO302" s="209"/>
      <c r="CP302" s="209"/>
      <c r="CQ302" s="209"/>
      <c r="CR302" s="209"/>
      <c r="CS302" s="209"/>
      <c r="CT302" s="209"/>
      <c r="CU302" s="209"/>
      <c r="CV302" s="209"/>
      <c r="CW302" s="209"/>
      <c r="CX302" s="209"/>
      <c r="CY302" s="209"/>
      <c r="CZ302" s="209"/>
      <c r="DA302" s="209"/>
      <c r="DB302" s="209"/>
      <c r="DC302" s="209"/>
      <c r="DD302" s="209"/>
      <c r="DE302" s="209"/>
      <c r="DF302" s="209"/>
      <c r="DG302" s="209"/>
      <c r="DH302" s="209"/>
      <c r="FB302" s="89"/>
      <c r="FC302" s="89"/>
      <c r="FD302" s="89"/>
      <c r="FE302" s="89"/>
      <c r="FF302" s="89"/>
      <c r="FG302" s="89"/>
      <c r="FH302" s="89"/>
      <c r="FI302" s="89"/>
      <c r="FJ302" s="89"/>
      <c r="FK302" s="89"/>
      <c r="FL302" s="89"/>
      <c r="FM302" s="89"/>
      <c r="FN302" s="89"/>
      <c r="FO302" s="89"/>
      <c r="FP302" s="89"/>
      <c r="FQ302" s="89"/>
      <c r="FR302" s="89"/>
      <c r="FS302" s="89"/>
      <c r="FT302" s="89"/>
      <c r="FU302" s="89"/>
      <c r="FV302" s="89"/>
      <c r="FW302" s="89"/>
      <c r="FX302" s="89"/>
      <c r="FY302" s="89"/>
      <c r="FZ302" s="89"/>
      <c r="GA302" s="89"/>
      <c r="GB302" s="89"/>
      <c r="GC302" s="89"/>
      <c r="GD302" s="89"/>
      <c r="GE302" s="89"/>
      <c r="GF302" s="89"/>
      <c r="GG302" s="89"/>
      <c r="GH302" s="89"/>
      <c r="GI302" s="89"/>
      <c r="GJ302" s="89"/>
      <c r="GK302" s="89"/>
      <c r="GL302" s="89"/>
      <c r="GM302" s="89"/>
      <c r="GN302" s="89"/>
      <c r="GO302" s="89"/>
      <c r="GP302" s="89"/>
      <c r="GQ302" s="89"/>
      <c r="GR302" s="89"/>
      <c r="GS302" s="89"/>
      <c r="GT302" s="89"/>
      <c r="GU302" s="89"/>
      <c r="GV302" s="89"/>
      <c r="GW302" s="84"/>
      <c r="GX302" s="84"/>
      <c r="GY302" s="84"/>
      <c r="GZ302" s="84"/>
      <c r="HA302" s="84"/>
      <c r="HB302" s="84"/>
      <c r="HC302" s="84"/>
      <c r="HD302" s="84"/>
      <c r="HE302" s="84"/>
      <c r="HF302" s="84"/>
      <c r="HG302" s="84"/>
      <c r="HH302" s="84"/>
      <c r="HI302" s="84"/>
      <c r="HJ302" s="84"/>
      <c r="HK302" s="84"/>
      <c r="HL302" s="84"/>
      <c r="HM302" s="84"/>
      <c r="HN302" s="84"/>
      <c r="HO302" s="84"/>
      <c r="HP302" s="84"/>
      <c r="HQ302" s="84"/>
      <c r="HR302" s="84"/>
      <c r="HS302" s="84"/>
      <c r="HT302" s="84"/>
      <c r="HU302" s="84"/>
      <c r="HV302" s="84"/>
      <c r="HW302" s="84"/>
      <c r="HX302" s="84"/>
      <c r="HY302" s="84"/>
      <c r="HZ302" s="84"/>
      <c r="IA302" s="84"/>
      <c r="IB302" s="84"/>
      <c r="IC302" s="84"/>
      <c r="ID302" s="84"/>
      <c r="IE302" s="84"/>
      <c r="IF302" s="84"/>
      <c r="IG302" s="89"/>
      <c r="IH302" s="89"/>
      <c r="II302" s="89"/>
      <c r="IJ302" s="89"/>
    </row>
    <row r="303" spans="3:244" x14ac:dyDescent="0.25"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131"/>
      <c r="U303" s="131"/>
      <c r="V303" s="74"/>
      <c r="W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209"/>
      <c r="CB303" s="209"/>
      <c r="CC303" s="209"/>
      <c r="CD303" s="209"/>
      <c r="CE303" s="209"/>
      <c r="CF303" s="209"/>
      <c r="CG303" s="209"/>
      <c r="CH303" s="209"/>
      <c r="CI303" s="209"/>
      <c r="CJ303" s="209"/>
      <c r="CK303" s="209"/>
      <c r="CL303" s="209"/>
      <c r="CM303" s="209"/>
      <c r="CN303" s="209"/>
      <c r="CO303" s="209"/>
      <c r="CP303" s="209"/>
      <c r="CQ303" s="209"/>
      <c r="CR303" s="209"/>
      <c r="CS303" s="209"/>
      <c r="CT303" s="209"/>
      <c r="CU303" s="209"/>
      <c r="CV303" s="209"/>
      <c r="CW303" s="209"/>
      <c r="CX303" s="209"/>
      <c r="CY303" s="209"/>
      <c r="CZ303" s="209"/>
      <c r="DA303" s="209"/>
      <c r="DB303" s="209"/>
      <c r="DC303" s="209"/>
      <c r="DD303" s="209"/>
      <c r="DE303" s="209"/>
      <c r="DF303" s="209"/>
      <c r="DG303" s="209"/>
      <c r="DH303" s="209"/>
      <c r="FB303" s="89"/>
      <c r="FC303" s="89"/>
      <c r="FD303" s="89"/>
      <c r="FE303" s="89"/>
      <c r="FF303" s="89"/>
      <c r="FG303" s="89"/>
      <c r="FH303" s="89"/>
      <c r="FI303" s="89"/>
      <c r="FJ303" s="89"/>
      <c r="FK303" s="89"/>
      <c r="FL303" s="89"/>
      <c r="FM303" s="89"/>
      <c r="FN303" s="89"/>
      <c r="FO303" s="89"/>
      <c r="FP303" s="89"/>
      <c r="FQ303" s="89"/>
      <c r="FR303" s="89"/>
      <c r="FS303" s="89"/>
      <c r="FT303" s="89"/>
      <c r="FU303" s="89"/>
      <c r="FV303" s="89"/>
      <c r="FW303" s="89"/>
      <c r="FX303" s="89"/>
      <c r="FY303" s="89"/>
      <c r="FZ303" s="89"/>
      <c r="GA303" s="89"/>
      <c r="GB303" s="89"/>
      <c r="GC303" s="89"/>
      <c r="GD303" s="89"/>
      <c r="GE303" s="89"/>
      <c r="GF303" s="89"/>
      <c r="GG303" s="89"/>
      <c r="GH303" s="89"/>
      <c r="GI303" s="89"/>
      <c r="GJ303" s="89"/>
      <c r="GK303" s="89"/>
      <c r="GL303" s="89"/>
      <c r="GM303" s="89"/>
      <c r="GN303" s="89"/>
      <c r="GO303" s="89"/>
      <c r="GP303" s="89"/>
      <c r="GQ303" s="89"/>
      <c r="GR303" s="89"/>
      <c r="GS303" s="89"/>
      <c r="GT303" s="89"/>
      <c r="GU303" s="89"/>
      <c r="GV303" s="89"/>
      <c r="GW303" s="84"/>
      <c r="GX303" s="84"/>
      <c r="GY303" s="84"/>
      <c r="GZ303" s="84"/>
      <c r="HA303" s="84"/>
      <c r="HB303" s="84"/>
      <c r="HC303" s="84"/>
      <c r="HD303" s="84"/>
      <c r="HE303" s="84"/>
      <c r="HF303" s="84"/>
      <c r="HG303" s="84"/>
      <c r="HH303" s="84"/>
      <c r="HI303" s="84"/>
      <c r="HJ303" s="84"/>
      <c r="HK303" s="84"/>
      <c r="HL303" s="84"/>
      <c r="HM303" s="84"/>
      <c r="HN303" s="84"/>
      <c r="HO303" s="84"/>
      <c r="HP303" s="84"/>
      <c r="HQ303" s="84"/>
      <c r="HR303" s="84"/>
      <c r="HS303" s="84"/>
      <c r="HT303" s="84"/>
      <c r="HU303" s="84"/>
      <c r="HV303" s="84"/>
      <c r="HW303" s="84"/>
      <c r="HX303" s="84"/>
      <c r="HY303" s="84"/>
      <c r="HZ303" s="84"/>
      <c r="IA303" s="84"/>
      <c r="IB303" s="84"/>
      <c r="IC303" s="84"/>
      <c r="ID303" s="84"/>
      <c r="IE303" s="84"/>
      <c r="IF303" s="84"/>
      <c r="IG303" s="89"/>
      <c r="IH303" s="89"/>
      <c r="II303" s="89"/>
      <c r="IJ303" s="89"/>
    </row>
    <row r="304" spans="3:244" x14ac:dyDescent="0.25"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131"/>
      <c r="U304" s="131"/>
      <c r="V304" s="74"/>
      <c r="W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209"/>
      <c r="CB304" s="209"/>
      <c r="CC304" s="209"/>
      <c r="CD304" s="209"/>
      <c r="CE304" s="209"/>
      <c r="CF304" s="209"/>
      <c r="CG304" s="209"/>
      <c r="CH304" s="209"/>
      <c r="CI304" s="209"/>
      <c r="CJ304" s="209"/>
      <c r="CK304" s="209"/>
      <c r="CL304" s="209"/>
      <c r="CM304" s="209"/>
      <c r="CN304" s="209"/>
      <c r="CO304" s="209"/>
      <c r="CP304" s="209"/>
      <c r="CQ304" s="209"/>
      <c r="CR304" s="209"/>
      <c r="CS304" s="209"/>
      <c r="CT304" s="209"/>
      <c r="CU304" s="209"/>
      <c r="CV304" s="209"/>
      <c r="CW304" s="209"/>
      <c r="CX304" s="209"/>
      <c r="CY304" s="209"/>
      <c r="CZ304" s="209"/>
      <c r="DA304" s="209"/>
      <c r="DB304" s="209"/>
      <c r="DC304" s="209"/>
      <c r="DD304" s="209"/>
      <c r="DE304" s="209"/>
      <c r="DF304" s="209"/>
      <c r="DG304" s="209"/>
      <c r="DH304" s="209"/>
      <c r="FB304" s="89"/>
      <c r="FC304" s="89"/>
      <c r="FD304" s="89"/>
      <c r="FE304" s="89"/>
      <c r="FF304" s="89"/>
      <c r="FG304" s="89"/>
      <c r="FH304" s="89"/>
      <c r="FI304" s="89"/>
      <c r="FJ304" s="89"/>
      <c r="FK304" s="89"/>
      <c r="FL304" s="89"/>
      <c r="FM304" s="89"/>
      <c r="FN304" s="89"/>
      <c r="FO304" s="89"/>
      <c r="FP304" s="89"/>
      <c r="FQ304" s="89"/>
      <c r="FR304" s="89"/>
      <c r="FS304" s="89"/>
      <c r="FT304" s="89"/>
      <c r="FU304" s="89"/>
      <c r="FV304" s="89"/>
      <c r="FW304" s="89"/>
      <c r="FX304" s="89"/>
      <c r="FY304" s="89"/>
      <c r="FZ304" s="89"/>
      <c r="GA304" s="89"/>
      <c r="GB304" s="89"/>
      <c r="GC304" s="89"/>
      <c r="GD304" s="89"/>
      <c r="GE304" s="89"/>
      <c r="GF304" s="89"/>
      <c r="GG304" s="89"/>
      <c r="GH304" s="89"/>
      <c r="GI304" s="89"/>
      <c r="GJ304" s="89"/>
      <c r="GK304" s="89"/>
      <c r="GL304" s="89"/>
      <c r="GM304" s="89"/>
      <c r="GN304" s="89"/>
      <c r="GO304" s="89"/>
      <c r="GP304" s="89"/>
      <c r="GQ304" s="89"/>
      <c r="GR304" s="89"/>
      <c r="GS304" s="89"/>
      <c r="GT304" s="89"/>
      <c r="GU304" s="89"/>
      <c r="GV304" s="89"/>
      <c r="GW304" s="84"/>
      <c r="GX304" s="84"/>
      <c r="GY304" s="84"/>
      <c r="GZ304" s="84"/>
      <c r="HA304" s="84"/>
      <c r="HB304" s="84"/>
      <c r="HC304" s="84"/>
      <c r="HD304" s="84"/>
      <c r="HE304" s="84"/>
      <c r="HF304" s="84"/>
      <c r="HG304" s="84"/>
      <c r="HH304" s="84"/>
      <c r="HI304" s="84"/>
      <c r="HJ304" s="84"/>
      <c r="HK304" s="84"/>
      <c r="HL304" s="84"/>
      <c r="HM304" s="84"/>
      <c r="HN304" s="84"/>
      <c r="HO304" s="84"/>
      <c r="HP304" s="84"/>
      <c r="HQ304" s="84"/>
      <c r="HR304" s="84"/>
      <c r="HS304" s="84"/>
      <c r="HT304" s="84"/>
      <c r="HU304" s="84"/>
      <c r="HV304" s="84"/>
      <c r="HW304" s="84"/>
      <c r="HX304" s="84"/>
      <c r="HY304" s="84"/>
      <c r="HZ304" s="84"/>
      <c r="IA304" s="84"/>
      <c r="IB304" s="84"/>
      <c r="IC304" s="84"/>
      <c r="ID304" s="84"/>
      <c r="IE304" s="84"/>
      <c r="IF304" s="84"/>
      <c r="IG304" s="89"/>
      <c r="IH304" s="89"/>
      <c r="II304" s="89"/>
      <c r="IJ304" s="89"/>
    </row>
    <row r="305" spans="3:244" x14ac:dyDescent="0.25"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131"/>
      <c r="U305" s="131"/>
      <c r="V305" s="74"/>
      <c r="W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209"/>
      <c r="CB305" s="209"/>
      <c r="CC305" s="209"/>
      <c r="CD305" s="209"/>
      <c r="CE305" s="209"/>
      <c r="CF305" s="209"/>
      <c r="CG305" s="209"/>
      <c r="CH305" s="209"/>
      <c r="CI305" s="209"/>
      <c r="CJ305" s="209"/>
      <c r="CK305" s="209"/>
      <c r="CL305" s="209"/>
      <c r="CM305" s="209"/>
      <c r="CN305" s="209"/>
      <c r="CO305" s="209"/>
      <c r="CP305" s="209"/>
      <c r="CQ305" s="209"/>
      <c r="CR305" s="209"/>
      <c r="CS305" s="209"/>
      <c r="CT305" s="209"/>
      <c r="CU305" s="209"/>
      <c r="CV305" s="209"/>
      <c r="CW305" s="209"/>
      <c r="CX305" s="209"/>
      <c r="CY305" s="209"/>
      <c r="CZ305" s="209"/>
      <c r="DA305" s="209"/>
      <c r="DB305" s="209"/>
      <c r="DC305" s="209"/>
      <c r="DD305" s="209"/>
      <c r="DE305" s="209"/>
      <c r="DF305" s="209"/>
      <c r="DG305" s="209"/>
      <c r="DH305" s="209"/>
      <c r="FB305" s="89"/>
      <c r="FC305" s="89"/>
      <c r="FD305" s="89"/>
      <c r="FE305" s="89"/>
      <c r="FF305" s="89"/>
      <c r="FG305" s="89"/>
      <c r="FH305" s="89"/>
      <c r="FI305" s="89"/>
      <c r="FJ305" s="89"/>
      <c r="FK305" s="89"/>
      <c r="FL305" s="89"/>
      <c r="FM305" s="89"/>
      <c r="FN305" s="89"/>
      <c r="FO305" s="89"/>
      <c r="FP305" s="89"/>
      <c r="FQ305" s="89"/>
      <c r="FR305" s="89"/>
      <c r="FS305" s="89"/>
      <c r="FT305" s="89"/>
      <c r="FU305" s="89"/>
      <c r="FV305" s="89"/>
      <c r="FW305" s="89"/>
      <c r="FX305" s="89"/>
      <c r="FY305" s="89"/>
      <c r="FZ305" s="89"/>
      <c r="GA305" s="89"/>
      <c r="GB305" s="89"/>
      <c r="GC305" s="89"/>
      <c r="GD305" s="89"/>
      <c r="GE305" s="89"/>
      <c r="GF305" s="89"/>
      <c r="GG305" s="89"/>
      <c r="GH305" s="89"/>
      <c r="GI305" s="89"/>
      <c r="GJ305" s="89"/>
      <c r="GK305" s="89"/>
      <c r="GL305" s="89"/>
      <c r="GM305" s="89"/>
      <c r="GN305" s="89"/>
      <c r="GO305" s="89"/>
      <c r="GP305" s="89"/>
      <c r="GQ305" s="89"/>
      <c r="GR305" s="89"/>
      <c r="GS305" s="89"/>
      <c r="GT305" s="89"/>
      <c r="GU305" s="89"/>
      <c r="GV305" s="89"/>
      <c r="GW305" s="84"/>
      <c r="GX305" s="84"/>
      <c r="GY305" s="84"/>
      <c r="GZ305" s="84"/>
      <c r="HA305" s="84"/>
      <c r="HB305" s="84"/>
      <c r="HC305" s="84"/>
      <c r="HD305" s="84"/>
      <c r="HE305" s="84"/>
      <c r="HF305" s="84"/>
      <c r="HG305" s="84"/>
      <c r="HH305" s="84"/>
      <c r="HI305" s="84"/>
      <c r="HJ305" s="84"/>
      <c r="HK305" s="84"/>
      <c r="HL305" s="84"/>
      <c r="HM305" s="84"/>
      <c r="HN305" s="84"/>
      <c r="HO305" s="84"/>
      <c r="HP305" s="84"/>
      <c r="HQ305" s="84"/>
      <c r="HR305" s="84"/>
      <c r="HS305" s="84"/>
      <c r="HT305" s="84"/>
      <c r="HU305" s="84"/>
      <c r="HV305" s="84"/>
      <c r="HW305" s="84"/>
      <c r="HX305" s="84"/>
      <c r="HY305" s="84"/>
      <c r="HZ305" s="84"/>
      <c r="IA305" s="84"/>
      <c r="IB305" s="84"/>
      <c r="IC305" s="84"/>
      <c r="ID305" s="84"/>
      <c r="IE305" s="84"/>
      <c r="IF305" s="84"/>
      <c r="IG305" s="89"/>
      <c r="IH305" s="89"/>
      <c r="II305" s="89"/>
      <c r="IJ305" s="89"/>
    </row>
    <row r="306" spans="3:244" x14ac:dyDescent="0.25"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131"/>
      <c r="U306" s="131"/>
      <c r="V306" s="74"/>
      <c r="W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209"/>
      <c r="CB306" s="209"/>
      <c r="CC306" s="209"/>
      <c r="CD306" s="209"/>
      <c r="CE306" s="209"/>
      <c r="CF306" s="209"/>
      <c r="CG306" s="209"/>
      <c r="CH306" s="209"/>
      <c r="CI306" s="209"/>
      <c r="CJ306" s="209"/>
      <c r="CK306" s="209"/>
      <c r="CL306" s="209"/>
      <c r="CM306" s="209"/>
      <c r="CN306" s="209"/>
      <c r="CO306" s="209"/>
      <c r="CP306" s="209"/>
      <c r="CQ306" s="209"/>
      <c r="CR306" s="209"/>
      <c r="CS306" s="209"/>
      <c r="CT306" s="209"/>
      <c r="CU306" s="209"/>
      <c r="CV306" s="209"/>
      <c r="CW306" s="209"/>
      <c r="CX306" s="209"/>
      <c r="CY306" s="209"/>
      <c r="CZ306" s="209"/>
      <c r="DA306" s="209"/>
      <c r="DB306" s="209"/>
      <c r="DC306" s="209"/>
      <c r="DD306" s="209"/>
      <c r="DE306" s="209"/>
      <c r="DF306" s="209"/>
      <c r="DG306" s="209"/>
      <c r="DH306" s="209"/>
      <c r="FB306" s="89"/>
      <c r="FC306" s="89"/>
      <c r="FD306" s="89"/>
      <c r="FE306" s="89"/>
      <c r="FF306" s="89"/>
      <c r="FG306" s="89"/>
      <c r="FH306" s="89"/>
      <c r="FI306" s="89"/>
      <c r="FJ306" s="89"/>
      <c r="FK306" s="89"/>
      <c r="FL306" s="89"/>
      <c r="FM306" s="89"/>
      <c r="FN306" s="89"/>
      <c r="FO306" s="89"/>
      <c r="FP306" s="89"/>
      <c r="FQ306" s="89"/>
      <c r="FR306" s="89"/>
      <c r="FS306" s="89"/>
      <c r="FT306" s="89"/>
      <c r="FU306" s="89"/>
      <c r="FV306" s="89"/>
      <c r="FW306" s="89"/>
      <c r="FX306" s="89"/>
      <c r="FY306" s="89"/>
      <c r="FZ306" s="89"/>
      <c r="GA306" s="89"/>
      <c r="GB306" s="89"/>
      <c r="GC306" s="89"/>
      <c r="GD306" s="89"/>
      <c r="GE306" s="89"/>
      <c r="GF306" s="89"/>
      <c r="GG306" s="89"/>
      <c r="GH306" s="89"/>
      <c r="GI306" s="89"/>
      <c r="GJ306" s="89"/>
      <c r="GK306" s="89"/>
      <c r="GL306" s="89"/>
      <c r="GM306" s="89"/>
      <c r="GN306" s="89"/>
      <c r="GO306" s="89"/>
      <c r="GP306" s="89"/>
      <c r="GQ306" s="89"/>
      <c r="GR306" s="89"/>
      <c r="GS306" s="89"/>
      <c r="GT306" s="89"/>
      <c r="GU306" s="89"/>
      <c r="GV306" s="89"/>
      <c r="GW306" s="84"/>
      <c r="GX306" s="84"/>
      <c r="GY306" s="84"/>
      <c r="GZ306" s="84"/>
      <c r="HA306" s="84"/>
      <c r="HB306" s="84"/>
      <c r="HC306" s="84"/>
      <c r="HD306" s="84"/>
      <c r="HE306" s="84"/>
      <c r="HF306" s="84"/>
      <c r="HG306" s="84"/>
      <c r="HH306" s="84"/>
      <c r="HI306" s="84"/>
      <c r="HJ306" s="84"/>
      <c r="HK306" s="84"/>
      <c r="HL306" s="84"/>
      <c r="HM306" s="84"/>
      <c r="HN306" s="84"/>
      <c r="HO306" s="84"/>
      <c r="HP306" s="84"/>
      <c r="HQ306" s="84"/>
      <c r="HR306" s="84"/>
      <c r="HS306" s="84"/>
      <c r="HT306" s="84"/>
      <c r="HU306" s="84"/>
      <c r="HV306" s="84"/>
      <c r="HW306" s="84"/>
      <c r="HX306" s="84"/>
      <c r="HY306" s="84"/>
      <c r="HZ306" s="84"/>
      <c r="IA306" s="84"/>
      <c r="IB306" s="84"/>
      <c r="IC306" s="84"/>
      <c r="ID306" s="84"/>
      <c r="IE306" s="84"/>
      <c r="IF306" s="84"/>
      <c r="IG306" s="89"/>
      <c r="IH306" s="89"/>
      <c r="II306" s="89"/>
      <c r="IJ306" s="89"/>
    </row>
    <row r="307" spans="3:244" x14ac:dyDescent="0.25"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131"/>
      <c r="U307" s="131"/>
      <c r="V307" s="74"/>
      <c r="W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209"/>
      <c r="CB307" s="209"/>
      <c r="CC307" s="209"/>
      <c r="CD307" s="209"/>
      <c r="CE307" s="209"/>
      <c r="CF307" s="209"/>
      <c r="CG307" s="209"/>
      <c r="CH307" s="209"/>
      <c r="CI307" s="209"/>
      <c r="CJ307" s="209"/>
      <c r="CK307" s="209"/>
      <c r="CL307" s="209"/>
      <c r="CM307" s="209"/>
      <c r="CN307" s="209"/>
      <c r="CO307" s="209"/>
      <c r="CP307" s="209"/>
      <c r="CQ307" s="209"/>
      <c r="CR307" s="209"/>
      <c r="CS307" s="209"/>
      <c r="CT307" s="209"/>
      <c r="CU307" s="209"/>
      <c r="CV307" s="209"/>
      <c r="CW307" s="209"/>
      <c r="CX307" s="209"/>
      <c r="CY307" s="209"/>
      <c r="CZ307" s="209"/>
      <c r="DA307" s="209"/>
      <c r="DB307" s="209"/>
      <c r="DC307" s="209"/>
      <c r="DD307" s="209"/>
      <c r="DE307" s="209"/>
      <c r="DF307" s="209"/>
      <c r="DG307" s="209"/>
      <c r="DH307" s="209"/>
      <c r="FB307" s="89"/>
      <c r="FC307" s="89"/>
      <c r="FD307" s="89"/>
      <c r="FE307" s="89"/>
      <c r="FF307" s="89"/>
      <c r="FG307" s="89"/>
      <c r="FH307" s="89"/>
      <c r="FI307" s="89"/>
      <c r="FJ307" s="89"/>
      <c r="FK307" s="89"/>
      <c r="FL307" s="89"/>
      <c r="FM307" s="89"/>
      <c r="FN307" s="89"/>
      <c r="FO307" s="89"/>
      <c r="FP307" s="89"/>
      <c r="FQ307" s="89"/>
      <c r="FR307" s="89"/>
      <c r="FS307" s="89"/>
      <c r="FT307" s="89"/>
      <c r="FU307" s="89"/>
      <c r="FV307" s="89"/>
      <c r="FW307" s="89"/>
      <c r="FX307" s="89"/>
      <c r="FY307" s="89"/>
      <c r="FZ307" s="89"/>
      <c r="GA307" s="89"/>
      <c r="GB307" s="89"/>
      <c r="GC307" s="89"/>
      <c r="GD307" s="89"/>
      <c r="GE307" s="89"/>
      <c r="GF307" s="89"/>
      <c r="GG307" s="89"/>
      <c r="GH307" s="89"/>
      <c r="GI307" s="89"/>
      <c r="GJ307" s="89"/>
      <c r="GK307" s="89"/>
      <c r="GL307" s="89"/>
      <c r="GM307" s="89"/>
      <c r="GN307" s="89"/>
      <c r="GO307" s="89"/>
      <c r="GP307" s="89"/>
      <c r="GQ307" s="89"/>
      <c r="GR307" s="89"/>
      <c r="GS307" s="89"/>
      <c r="GT307" s="89"/>
      <c r="GU307" s="89"/>
      <c r="GV307" s="89"/>
      <c r="GW307" s="84"/>
      <c r="GX307" s="84"/>
      <c r="GY307" s="84"/>
      <c r="GZ307" s="84"/>
      <c r="HA307" s="84"/>
      <c r="HB307" s="84"/>
      <c r="HC307" s="84"/>
      <c r="HD307" s="84"/>
      <c r="HE307" s="84"/>
      <c r="HF307" s="84"/>
      <c r="HG307" s="84"/>
      <c r="HH307" s="84"/>
      <c r="HI307" s="84"/>
      <c r="HJ307" s="84"/>
      <c r="HK307" s="84"/>
      <c r="HL307" s="84"/>
      <c r="HM307" s="84"/>
      <c r="HN307" s="84"/>
      <c r="HO307" s="84"/>
      <c r="HP307" s="84"/>
      <c r="HQ307" s="84"/>
      <c r="HR307" s="84"/>
      <c r="HS307" s="84"/>
      <c r="HT307" s="84"/>
      <c r="HU307" s="84"/>
      <c r="HV307" s="84"/>
      <c r="HW307" s="84"/>
      <c r="HX307" s="84"/>
      <c r="HY307" s="84"/>
      <c r="HZ307" s="84"/>
      <c r="IA307" s="84"/>
      <c r="IB307" s="84"/>
      <c r="IC307" s="84"/>
      <c r="ID307" s="84"/>
      <c r="IE307" s="84"/>
      <c r="IF307" s="84"/>
      <c r="IG307" s="89"/>
      <c r="IH307" s="89"/>
      <c r="II307" s="89"/>
      <c r="IJ307" s="89"/>
    </row>
    <row r="308" spans="3:244" x14ac:dyDescent="0.25"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131"/>
      <c r="U308" s="131"/>
      <c r="V308" s="74"/>
      <c r="W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209"/>
      <c r="CB308" s="209"/>
      <c r="CC308" s="209"/>
      <c r="CD308" s="209"/>
      <c r="CE308" s="209"/>
      <c r="CF308" s="209"/>
      <c r="CG308" s="209"/>
      <c r="CH308" s="209"/>
      <c r="CI308" s="209"/>
      <c r="CJ308" s="209"/>
      <c r="CK308" s="209"/>
      <c r="CL308" s="209"/>
      <c r="CM308" s="209"/>
      <c r="CN308" s="209"/>
      <c r="CO308" s="209"/>
      <c r="CP308" s="209"/>
      <c r="CQ308" s="209"/>
      <c r="CR308" s="209"/>
      <c r="CS308" s="209"/>
      <c r="CT308" s="209"/>
      <c r="CU308" s="209"/>
      <c r="CV308" s="209"/>
      <c r="CW308" s="209"/>
      <c r="CX308" s="209"/>
      <c r="CY308" s="209"/>
      <c r="CZ308" s="209"/>
      <c r="DA308" s="209"/>
      <c r="DB308" s="209"/>
      <c r="DC308" s="209"/>
      <c r="DD308" s="209"/>
      <c r="DE308" s="209"/>
      <c r="DF308" s="209"/>
      <c r="DG308" s="209"/>
      <c r="DH308" s="209"/>
      <c r="FB308" s="89"/>
      <c r="FC308" s="89"/>
      <c r="FD308" s="89"/>
      <c r="FE308" s="89"/>
      <c r="FF308" s="89"/>
      <c r="FG308" s="89"/>
      <c r="FH308" s="89"/>
      <c r="FI308" s="89"/>
      <c r="FJ308" s="89"/>
      <c r="FK308" s="89"/>
      <c r="FL308" s="89"/>
      <c r="FM308" s="89"/>
      <c r="FN308" s="89"/>
      <c r="FO308" s="89"/>
      <c r="FP308" s="89"/>
      <c r="FQ308" s="89"/>
      <c r="FR308" s="89"/>
      <c r="FS308" s="89"/>
      <c r="FT308" s="89"/>
      <c r="FU308" s="89"/>
      <c r="FV308" s="89"/>
      <c r="FW308" s="89"/>
      <c r="FX308" s="89"/>
      <c r="FY308" s="89"/>
      <c r="FZ308" s="89"/>
      <c r="GA308" s="89"/>
      <c r="GB308" s="89"/>
      <c r="GC308" s="89"/>
      <c r="GD308" s="89"/>
      <c r="GE308" s="89"/>
      <c r="GF308" s="89"/>
      <c r="GG308" s="89"/>
      <c r="GH308" s="89"/>
      <c r="GI308" s="89"/>
      <c r="GJ308" s="89"/>
      <c r="GK308" s="89"/>
      <c r="GL308" s="89"/>
      <c r="GM308" s="89"/>
      <c r="GN308" s="89"/>
      <c r="GO308" s="89"/>
      <c r="GP308" s="89"/>
      <c r="GQ308" s="89"/>
      <c r="GR308" s="89"/>
      <c r="GS308" s="89"/>
      <c r="GT308" s="89"/>
      <c r="GU308" s="89"/>
      <c r="GV308" s="89"/>
      <c r="GW308" s="84"/>
      <c r="GX308" s="84"/>
      <c r="GY308" s="84"/>
      <c r="GZ308" s="84"/>
      <c r="HA308" s="84"/>
      <c r="HB308" s="84"/>
      <c r="HC308" s="84"/>
      <c r="HD308" s="84"/>
      <c r="HE308" s="84"/>
      <c r="HF308" s="84"/>
      <c r="HG308" s="84"/>
      <c r="HH308" s="84"/>
      <c r="HI308" s="84"/>
      <c r="HJ308" s="84"/>
      <c r="HK308" s="84"/>
      <c r="HL308" s="84"/>
      <c r="HM308" s="84"/>
      <c r="HN308" s="84"/>
      <c r="HO308" s="84"/>
      <c r="HP308" s="84"/>
      <c r="HQ308" s="84"/>
      <c r="HR308" s="84"/>
      <c r="HS308" s="84"/>
      <c r="HT308" s="84"/>
      <c r="HU308" s="84"/>
      <c r="HV308" s="84"/>
      <c r="HW308" s="84"/>
      <c r="HX308" s="84"/>
      <c r="HY308" s="84"/>
      <c r="HZ308" s="84"/>
      <c r="IA308" s="84"/>
      <c r="IB308" s="84"/>
      <c r="IC308" s="84"/>
      <c r="ID308" s="84"/>
      <c r="IE308" s="84"/>
      <c r="IF308" s="84"/>
      <c r="IG308" s="89"/>
      <c r="IH308" s="89"/>
      <c r="II308" s="89"/>
      <c r="IJ308" s="89"/>
    </row>
    <row r="309" spans="3:244" x14ac:dyDescent="0.25"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131"/>
      <c r="U309" s="131"/>
      <c r="V309" s="74"/>
      <c r="W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209"/>
      <c r="CB309" s="209"/>
      <c r="CC309" s="209"/>
      <c r="CD309" s="209"/>
      <c r="CE309" s="209"/>
      <c r="CF309" s="209"/>
      <c r="CG309" s="209"/>
      <c r="CH309" s="209"/>
      <c r="CI309" s="209"/>
      <c r="CJ309" s="209"/>
      <c r="CK309" s="209"/>
      <c r="CL309" s="209"/>
      <c r="CM309" s="209"/>
      <c r="CN309" s="209"/>
      <c r="CO309" s="209"/>
      <c r="CP309" s="209"/>
      <c r="CQ309" s="209"/>
      <c r="CR309" s="209"/>
      <c r="CS309" s="209"/>
      <c r="CT309" s="209"/>
      <c r="CU309" s="209"/>
      <c r="CV309" s="209"/>
      <c r="CW309" s="209"/>
      <c r="CX309" s="209"/>
      <c r="CY309" s="209"/>
      <c r="CZ309" s="209"/>
      <c r="DA309" s="209"/>
      <c r="DB309" s="209"/>
      <c r="DC309" s="209"/>
      <c r="DD309" s="209"/>
      <c r="DE309" s="209"/>
      <c r="DF309" s="209"/>
      <c r="DG309" s="209"/>
      <c r="DH309" s="209"/>
      <c r="FB309" s="89"/>
      <c r="FC309" s="89"/>
      <c r="FD309" s="89"/>
      <c r="FE309" s="89"/>
      <c r="FF309" s="89"/>
      <c r="FG309" s="89"/>
      <c r="FH309" s="89"/>
      <c r="FI309" s="89"/>
      <c r="FJ309" s="89"/>
      <c r="FK309" s="89"/>
      <c r="FL309" s="89"/>
      <c r="FM309" s="89"/>
      <c r="FN309" s="89"/>
      <c r="FO309" s="89"/>
      <c r="FP309" s="89"/>
      <c r="FQ309" s="89"/>
      <c r="FR309" s="89"/>
      <c r="FS309" s="89"/>
      <c r="FT309" s="89"/>
      <c r="FU309" s="89"/>
      <c r="FV309" s="89"/>
      <c r="FW309" s="89"/>
      <c r="FX309" s="89"/>
      <c r="FY309" s="89"/>
      <c r="FZ309" s="89"/>
      <c r="GA309" s="89"/>
      <c r="GB309" s="89"/>
      <c r="GC309" s="89"/>
      <c r="GD309" s="89"/>
      <c r="GE309" s="89"/>
      <c r="GF309" s="89"/>
      <c r="GG309" s="89"/>
      <c r="GH309" s="89"/>
      <c r="GI309" s="89"/>
      <c r="GJ309" s="89"/>
      <c r="GK309" s="89"/>
      <c r="GL309" s="89"/>
      <c r="GM309" s="89"/>
      <c r="GN309" s="89"/>
      <c r="GO309" s="89"/>
      <c r="GP309" s="89"/>
      <c r="GQ309" s="89"/>
      <c r="GR309" s="89"/>
      <c r="GS309" s="89"/>
      <c r="GT309" s="89"/>
      <c r="GU309" s="89"/>
      <c r="GV309" s="89"/>
      <c r="GW309" s="84"/>
      <c r="GX309" s="84"/>
      <c r="GY309" s="84"/>
      <c r="GZ309" s="84"/>
      <c r="HA309" s="84"/>
      <c r="HB309" s="84"/>
      <c r="HC309" s="84"/>
      <c r="HD309" s="84"/>
      <c r="HE309" s="84"/>
      <c r="HF309" s="84"/>
      <c r="HG309" s="84"/>
      <c r="HH309" s="84"/>
      <c r="HI309" s="84"/>
      <c r="HJ309" s="84"/>
      <c r="HK309" s="84"/>
      <c r="HL309" s="84"/>
      <c r="HM309" s="84"/>
      <c r="HN309" s="84"/>
      <c r="HO309" s="84"/>
      <c r="HP309" s="84"/>
      <c r="HQ309" s="84"/>
      <c r="HR309" s="84"/>
      <c r="HS309" s="84"/>
      <c r="HT309" s="84"/>
      <c r="HU309" s="84"/>
      <c r="HV309" s="84"/>
      <c r="HW309" s="84"/>
      <c r="HX309" s="84"/>
      <c r="HY309" s="84"/>
      <c r="HZ309" s="84"/>
      <c r="IA309" s="84"/>
      <c r="IB309" s="84"/>
      <c r="IC309" s="84"/>
      <c r="ID309" s="84"/>
      <c r="IE309" s="84"/>
      <c r="IF309" s="84"/>
      <c r="IG309" s="89"/>
      <c r="IH309" s="89"/>
      <c r="II309" s="89"/>
      <c r="IJ309" s="89"/>
    </row>
    <row r="310" spans="3:244" x14ac:dyDescent="0.25"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131"/>
      <c r="U310" s="131"/>
      <c r="V310" s="74"/>
      <c r="W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209"/>
      <c r="CB310" s="209"/>
      <c r="CC310" s="209"/>
      <c r="CD310" s="209"/>
      <c r="CE310" s="209"/>
      <c r="CF310" s="209"/>
      <c r="CG310" s="209"/>
      <c r="CH310" s="209"/>
      <c r="CI310" s="209"/>
      <c r="CJ310" s="209"/>
      <c r="CK310" s="209"/>
      <c r="CL310" s="209"/>
      <c r="CM310" s="209"/>
      <c r="CN310" s="209"/>
      <c r="CO310" s="209"/>
      <c r="CP310" s="209"/>
      <c r="CQ310" s="209"/>
      <c r="CR310" s="209"/>
      <c r="CS310" s="209"/>
      <c r="CT310" s="209"/>
      <c r="CU310" s="209"/>
      <c r="CV310" s="209"/>
      <c r="CW310" s="209"/>
      <c r="CX310" s="209"/>
      <c r="CY310" s="209"/>
      <c r="CZ310" s="209"/>
      <c r="DA310" s="209"/>
      <c r="DB310" s="209"/>
      <c r="DC310" s="209"/>
      <c r="DD310" s="209"/>
      <c r="DE310" s="209"/>
      <c r="DF310" s="209"/>
      <c r="DG310" s="209"/>
      <c r="DH310" s="209"/>
      <c r="FB310" s="89"/>
      <c r="FC310" s="89"/>
      <c r="FD310" s="89"/>
      <c r="FE310" s="89"/>
      <c r="FF310" s="89"/>
      <c r="FG310" s="89"/>
      <c r="FH310" s="89"/>
      <c r="FI310" s="89"/>
      <c r="FJ310" s="89"/>
      <c r="FK310" s="89"/>
      <c r="FL310" s="89"/>
      <c r="FM310" s="89"/>
      <c r="FN310" s="89"/>
      <c r="FO310" s="89"/>
      <c r="FP310" s="89"/>
      <c r="FQ310" s="89"/>
      <c r="FR310" s="89"/>
      <c r="FS310" s="89"/>
      <c r="FT310" s="89"/>
      <c r="FU310" s="89"/>
      <c r="FV310" s="89"/>
      <c r="FW310" s="89"/>
      <c r="FX310" s="89"/>
      <c r="FY310" s="89"/>
      <c r="FZ310" s="89"/>
      <c r="GA310" s="89"/>
      <c r="GB310" s="89"/>
      <c r="GC310" s="89"/>
      <c r="GD310" s="89"/>
      <c r="GE310" s="89"/>
      <c r="GF310" s="89"/>
      <c r="GG310" s="89"/>
      <c r="GH310" s="89"/>
      <c r="GI310" s="89"/>
      <c r="GJ310" s="89"/>
      <c r="GK310" s="89"/>
      <c r="GL310" s="89"/>
      <c r="GM310" s="89"/>
      <c r="GN310" s="89"/>
      <c r="GO310" s="89"/>
      <c r="GP310" s="89"/>
      <c r="GQ310" s="89"/>
      <c r="GR310" s="89"/>
      <c r="GS310" s="89"/>
      <c r="GT310" s="89"/>
      <c r="GU310" s="89"/>
      <c r="GV310" s="89"/>
      <c r="GW310" s="84"/>
      <c r="GX310" s="84"/>
      <c r="GY310" s="84"/>
      <c r="GZ310" s="84"/>
      <c r="HA310" s="84"/>
      <c r="HB310" s="84"/>
      <c r="HC310" s="84"/>
      <c r="HD310" s="84"/>
      <c r="HE310" s="84"/>
      <c r="HF310" s="84"/>
      <c r="HG310" s="84"/>
      <c r="HH310" s="84"/>
      <c r="HI310" s="84"/>
      <c r="HJ310" s="84"/>
      <c r="HK310" s="84"/>
      <c r="HL310" s="84"/>
      <c r="HM310" s="84"/>
      <c r="HN310" s="84"/>
      <c r="HO310" s="84"/>
      <c r="HP310" s="84"/>
      <c r="HQ310" s="84"/>
      <c r="HR310" s="84"/>
      <c r="HS310" s="84"/>
      <c r="HT310" s="84"/>
      <c r="HU310" s="84"/>
      <c r="HV310" s="84"/>
      <c r="HW310" s="84"/>
      <c r="HX310" s="84"/>
      <c r="HY310" s="84"/>
      <c r="HZ310" s="84"/>
      <c r="IA310" s="84"/>
      <c r="IB310" s="84"/>
      <c r="IC310" s="84"/>
      <c r="ID310" s="84"/>
      <c r="IE310" s="84"/>
      <c r="IF310" s="84"/>
      <c r="IG310" s="89"/>
      <c r="IH310" s="89"/>
      <c r="II310" s="89"/>
      <c r="IJ310" s="89"/>
    </row>
    <row r="311" spans="3:244" x14ac:dyDescent="0.25"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131"/>
      <c r="U311" s="131"/>
      <c r="V311" s="74"/>
      <c r="W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209"/>
      <c r="CB311" s="209"/>
      <c r="CC311" s="209"/>
      <c r="CD311" s="209"/>
      <c r="CE311" s="209"/>
      <c r="CF311" s="209"/>
      <c r="CG311" s="209"/>
      <c r="CH311" s="209"/>
      <c r="CI311" s="209"/>
      <c r="CJ311" s="209"/>
      <c r="CK311" s="209"/>
      <c r="CL311" s="209"/>
      <c r="CM311" s="209"/>
      <c r="CN311" s="209"/>
      <c r="CO311" s="209"/>
      <c r="CP311" s="209"/>
      <c r="CQ311" s="209"/>
      <c r="CR311" s="209"/>
      <c r="CS311" s="209"/>
      <c r="CT311" s="209"/>
      <c r="CU311" s="209"/>
      <c r="CV311" s="209"/>
      <c r="CW311" s="209"/>
      <c r="CX311" s="209"/>
      <c r="CY311" s="209"/>
      <c r="CZ311" s="209"/>
      <c r="DA311" s="209"/>
      <c r="DB311" s="209"/>
      <c r="DC311" s="209"/>
      <c r="DD311" s="209"/>
      <c r="DE311" s="209"/>
      <c r="DF311" s="209"/>
      <c r="DG311" s="209"/>
      <c r="DH311" s="209"/>
      <c r="FB311" s="89"/>
      <c r="FC311" s="89"/>
      <c r="FD311" s="89"/>
      <c r="FE311" s="89"/>
      <c r="FF311" s="89"/>
      <c r="FG311" s="89"/>
      <c r="FH311" s="89"/>
      <c r="FI311" s="89"/>
      <c r="FJ311" s="89"/>
      <c r="FK311" s="89"/>
      <c r="FL311" s="89"/>
      <c r="FM311" s="89"/>
      <c r="FN311" s="89"/>
      <c r="FO311" s="89"/>
      <c r="FP311" s="89"/>
      <c r="FQ311" s="89"/>
      <c r="FR311" s="89"/>
      <c r="FS311" s="89"/>
      <c r="FT311" s="89"/>
      <c r="FU311" s="89"/>
      <c r="FV311" s="89"/>
      <c r="FW311" s="89"/>
      <c r="FX311" s="89"/>
      <c r="FY311" s="89"/>
      <c r="FZ311" s="89"/>
      <c r="GA311" s="89"/>
      <c r="GB311" s="89"/>
      <c r="GC311" s="89"/>
      <c r="GD311" s="89"/>
      <c r="GE311" s="89"/>
      <c r="GF311" s="89"/>
      <c r="GG311" s="89"/>
      <c r="GH311" s="89"/>
      <c r="GI311" s="89"/>
      <c r="GJ311" s="89"/>
      <c r="GK311" s="89"/>
      <c r="GL311" s="89"/>
      <c r="GM311" s="89"/>
      <c r="GN311" s="89"/>
      <c r="GO311" s="89"/>
      <c r="GP311" s="89"/>
      <c r="GQ311" s="89"/>
      <c r="GR311" s="89"/>
      <c r="GS311" s="89"/>
      <c r="GT311" s="89"/>
      <c r="GU311" s="89"/>
      <c r="GV311" s="89"/>
      <c r="GW311" s="84"/>
      <c r="GX311" s="84"/>
      <c r="GY311" s="84"/>
      <c r="GZ311" s="84"/>
      <c r="HA311" s="84"/>
      <c r="HB311" s="84"/>
      <c r="HC311" s="84"/>
      <c r="HD311" s="84"/>
      <c r="HE311" s="84"/>
      <c r="HF311" s="84"/>
      <c r="HG311" s="84"/>
      <c r="HH311" s="84"/>
      <c r="HI311" s="84"/>
      <c r="HJ311" s="84"/>
      <c r="HK311" s="84"/>
      <c r="HL311" s="84"/>
      <c r="HM311" s="84"/>
      <c r="HN311" s="84"/>
      <c r="HO311" s="84"/>
      <c r="HP311" s="84"/>
      <c r="HQ311" s="84"/>
      <c r="HR311" s="84"/>
      <c r="HS311" s="84"/>
      <c r="HT311" s="84"/>
      <c r="HU311" s="84"/>
      <c r="HV311" s="84"/>
      <c r="HW311" s="84"/>
      <c r="HX311" s="84"/>
      <c r="HY311" s="84"/>
      <c r="HZ311" s="84"/>
      <c r="IA311" s="84"/>
      <c r="IB311" s="84"/>
      <c r="IC311" s="84"/>
      <c r="ID311" s="84"/>
      <c r="IE311" s="84"/>
      <c r="IF311" s="84"/>
      <c r="IG311" s="89"/>
      <c r="IH311" s="89"/>
      <c r="II311" s="89"/>
      <c r="IJ311" s="89"/>
    </row>
    <row r="312" spans="3:244" x14ac:dyDescent="0.25"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131"/>
      <c r="U312" s="131"/>
      <c r="V312" s="74"/>
      <c r="W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209"/>
      <c r="CB312" s="209"/>
      <c r="CC312" s="209"/>
      <c r="CD312" s="209"/>
      <c r="CE312" s="209"/>
      <c r="CF312" s="209"/>
      <c r="CG312" s="209"/>
      <c r="CH312" s="209"/>
      <c r="CI312" s="209"/>
      <c r="CJ312" s="209"/>
      <c r="CK312" s="209"/>
      <c r="CL312" s="209"/>
      <c r="CM312" s="209"/>
      <c r="CN312" s="209"/>
      <c r="CO312" s="209"/>
      <c r="CP312" s="209"/>
      <c r="CQ312" s="209"/>
      <c r="CR312" s="209"/>
      <c r="CS312" s="209"/>
      <c r="CT312" s="209"/>
      <c r="CU312" s="209"/>
      <c r="CV312" s="209"/>
      <c r="CW312" s="209"/>
      <c r="CX312" s="209"/>
      <c r="CY312" s="209"/>
      <c r="CZ312" s="209"/>
      <c r="DA312" s="209"/>
      <c r="DB312" s="209"/>
      <c r="DC312" s="209"/>
      <c r="DD312" s="209"/>
      <c r="DE312" s="209"/>
      <c r="DF312" s="209"/>
      <c r="DG312" s="209"/>
      <c r="DH312" s="209"/>
      <c r="FB312" s="89"/>
      <c r="FC312" s="89"/>
      <c r="FD312" s="89"/>
      <c r="FE312" s="89"/>
      <c r="FF312" s="89"/>
      <c r="FG312" s="89"/>
      <c r="FH312" s="89"/>
      <c r="FI312" s="89"/>
      <c r="FJ312" s="89"/>
      <c r="FK312" s="89"/>
      <c r="FL312" s="89"/>
      <c r="FM312" s="89"/>
      <c r="FN312" s="89"/>
      <c r="FO312" s="89"/>
      <c r="FP312" s="89"/>
      <c r="FQ312" s="89"/>
      <c r="FR312" s="89"/>
      <c r="FS312" s="89"/>
      <c r="FT312" s="89"/>
      <c r="FU312" s="89"/>
      <c r="FV312" s="89"/>
      <c r="FW312" s="89"/>
      <c r="FX312" s="89"/>
      <c r="FY312" s="89"/>
      <c r="FZ312" s="89"/>
      <c r="GA312" s="89"/>
      <c r="GB312" s="89"/>
      <c r="GC312" s="89"/>
      <c r="GD312" s="89"/>
      <c r="GE312" s="89"/>
      <c r="GF312" s="89"/>
      <c r="GG312" s="89"/>
      <c r="GH312" s="89"/>
      <c r="GI312" s="89"/>
      <c r="GJ312" s="89"/>
      <c r="GK312" s="89"/>
      <c r="GL312" s="89"/>
      <c r="GM312" s="89"/>
      <c r="GN312" s="89"/>
      <c r="GO312" s="89"/>
      <c r="GP312" s="89"/>
      <c r="GQ312" s="89"/>
      <c r="GR312" s="89"/>
      <c r="GS312" s="89"/>
      <c r="GT312" s="89"/>
      <c r="GU312" s="89"/>
      <c r="GV312" s="89"/>
      <c r="GW312" s="84"/>
      <c r="GX312" s="84"/>
      <c r="GY312" s="84"/>
      <c r="GZ312" s="84"/>
      <c r="HA312" s="84"/>
      <c r="HB312" s="84"/>
      <c r="HC312" s="84"/>
      <c r="HD312" s="84"/>
      <c r="HE312" s="84"/>
      <c r="HF312" s="84"/>
      <c r="HG312" s="84"/>
      <c r="HH312" s="84"/>
      <c r="HI312" s="84"/>
      <c r="HJ312" s="84"/>
      <c r="HK312" s="84"/>
      <c r="HL312" s="84"/>
      <c r="HM312" s="84"/>
      <c r="HN312" s="84"/>
      <c r="HO312" s="84"/>
      <c r="HP312" s="84"/>
      <c r="HQ312" s="84"/>
      <c r="HR312" s="84"/>
      <c r="HS312" s="84"/>
      <c r="HT312" s="84"/>
      <c r="HU312" s="84"/>
      <c r="HV312" s="84"/>
      <c r="HW312" s="84"/>
      <c r="HX312" s="84"/>
      <c r="HY312" s="84"/>
      <c r="HZ312" s="84"/>
      <c r="IA312" s="84"/>
      <c r="IB312" s="84"/>
      <c r="IC312" s="84"/>
      <c r="ID312" s="84"/>
      <c r="IE312" s="84"/>
      <c r="IF312" s="84"/>
      <c r="IG312" s="89"/>
      <c r="IH312" s="89"/>
      <c r="II312" s="89"/>
      <c r="IJ312" s="89"/>
    </row>
    <row r="313" spans="3:244" x14ac:dyDescent="0.25"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131"/>
      <c r="U313" s="131"/>
      <c r="V313" s="74"/>
      <c r="W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209"/>
      <c r="CB313" s="209"/>
      <c r="CC313" s="209"/>
      <c r="CD313" s="209"/>
      <c r="CE313" s="209"/>
      <c r="CF313" s="209"/>
      <c r="CG313" s="209"/>
      <c r="CH313" s="209"/>
      <c r="CI313" s="209"/>
      <c r="CJ313" s="209"/>
      <c r="CK313" s="209"/>
      <c r="CL313" s="209"/>
      <c r="CM313" s="209"/>
      <c r="CN313" s="209"/>
      <c r="CO313" s="209"/>
      <c r="CP313" s="209"/>
      <c r="CQ313" s="209"/>
      <c r="CR313" s="209"/>
      <c r="CS313" s="209"/>
      <c r="CT313" s="209"/>
      <c r="CU313" s="209"/>
      <c r="CV313" s="209"/>
      <c r="CW313" s="209"/>
      <c r="CX313" s="209"/>
      <c r="CY313" s="209"/>
      <c r="CZ313" s="209"/>
      <c r="DA313" s="209"/>
      <c r="DB313" s="209"/>
      <c r="DC313" s="209"/>
      <c r="DD313" s="209"/>
      <c r="DE313" s="209"/>
      <c r="DF313" s="209"/>
      <c r="DG313" s="209"/>
      <c r="DH313" s="209"/>
      <c r="FB313" s="89"/>
      <c r="FC313" s="89"/>
      <c r="FD313" s="89"/>
      <c r="FE313" s="89"/>
      <c r="FF313" s="89"/>
      <c r="FG313" s="89"/>
      <c r="FH313" s="89"/>
      <c r="FI313" s="89"/>
      <c r="FJ313" s="89"/>
      <c r="FK313" s="89"/>
      <c r="FL313" s="89"/>
      <c r="FM313" s="89"/>
      <c r="FN313" s="89"/>
      <c r="FO313" s="89"/>
      <c r="FP313" s="89"/>
      <c r="FQ313" s="89"/>
      <c r="FR313" s="89"/>
      <c r="FS313" s="89"/>
      <c r="FT313" s="89"/>
      <c r="FU313" s="89"/>
      <c r="FV313" s="89"/>
      <c r="FW313" s="89"/>
      <c r="FX313" s="89"/>
      <c r="FY313" s="89"/>
      <c r="FZ313" s="89"/>
      <c r="GA313" s="89"/>
      <c r="GB313" s="89"/>
      <c r="GC313" s="89"/>
      <c r="GD313" s="89"/>
      <c r="GE313" s="89"/>
      <c r="GF313" s="89"/>
      <c r="GG313" s="89"/>
      <c r="GH313" s="89"/>
      <c r="GI313" s="89"/>
      <c r="GJ313" s="89"/>
      <c r="GK313" s="89"/>
      <c r="GL313" s="89"/>
      <c r="GM313" s="89"/>
      <c r="GN313" s="89"/>
      <c r="GO313" s="89"/>
      <c r="GP313" s="89"/>
      <c r="GQ313" s="89"/>
      <c r="GR313" s="89"/>
      <c r="GS313" s="89"/>
      <c r="GT313" s="89"/>
      <c r="GU313" s="89"/>
      <c r="GV313" s="89"/>
      <c r="GW313" s="84"/>
      <c r="GX313" s="84"/>
      <c r="GY313" s="84"/>
      <c r="GZ313" s="84"/>
      <c r="HA313" s="84"/>
      <c r="HB313" s="84"/>
      <c r="HC313" s="84"/>
      <c r="HD313" s="84"/>
      <c r="HE313" s="84"/>
      <c r="HF313" s="84"/>
      <c r="HG313" s="84"/>
      <c r="HH313" s="84"/>
      <c r="HI313" s="84"/>
      <c r="HJ313" s="84"/>
      <c r="HK313" s="84"/>
      <c r="HL313" s="84"/>
      <c r="HM313" s="84"/>
      <c r="HN313" s="84"/>
      <c r="HO313" s="84"/>
      <c r="HP313" s="84"/>
      <c r="HQ313" s="84"/>
      <c r="HR313" s="84"/>
      <c r="HS313" s="84"/>
      <c r="HT313" s="84"/>
      <c r="HU313" s="84"/>
      <c r="HV313" s="84"/>
      <c r="HW313" s="84"/>
      <c r="HX313" s="84"/>
      <c r="HY313" s="84"/>
      <c r="HZ313" s="84"/>
      <c r="IA313" s="84"/>
      <c r="IB313" s="84"/>
      <c r="IC313" s="84"/>
      <c r="ID313" s="84"/>
      <c r="IE313" s="84"/>
      <c r="IF313" s="84"/>
      <c r="IG313" s="89"/>
      <c r="IH313" s="89"/>
      <c r="II313" s="89"/>
      <c r="IJ313" s="89"/>
    </row>
    <row r="314" spans="3:244" x14ac:dyDescent="0.25"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131"/>
      <c r="U314" s="131"/>
      <c r="V314" s="74"/>
      <c r="W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209"/>
      <c r="CB314" s="209"/>
      <c r="CC314" s="209"/>
      <c r="CD314" s="209"/>
      <c r="CE314" s="209"/>
      <c r="CF314" s="209"/>
      <c r="CG314" s="209"/>
      <c r="CH314" s="209"/>
      <c r="CI314" s="209"/>
      <c r="CJ314" s="209"/>
      <c r="CK314" s="209"/>
      <c r="CL314" s="209"/>
      <c r="CM314" s="209"/>
      <c r="CN314" s="209"/>
      <c r="CO314" s="209"/>
      <c r="CP314" s="209"/>
      <c r="CQ314" s="209"/>
      <c r="CR314" s="209"/>
      <c r="CS314" s="209"/>
      <c r="CT314" s="209"/>
      <c r="CU314" s="209"/>
      <c r="CV314" s="209"/>
      <c r="CW314" s="209"/>
      <c r="CX314" s="209"/>
      <c r="CY314" s="209"/>
      <c r="CZ314" s="209"/>
      <c r="DA314" s="209"/>
      <c r="DB314" s="209"/>
      <c r="DC314" s="209"/>
      <c r="DD314" s="209"/>
      <c r="DE314" s="209"/>
      <c r="DF314" s="209"/>
      <c r="DG314" s="209"/>
      <c r="DH314" s="209"/>
      <c r="FB314" s="89"/>
      <c r="FC314" s="89"/>
      <c r="FD314" s="89"/>
      <c r="FE314" s="89"/>
      <c r="FF314" s="89"/>
      <c r="FG314" s="89"/>
      <c r="FH314" s="89"/>
      <c r="FI314" s="89"/>
      <c r="FJ314" s="89"/>
      <c r="FK314" s="89"/>
      <c r="FL314" s="89"/>
      <c r="FM314" s="89"/>
      <c r="FN314" s="89"/>
      <c r="FO314" s="89"/>
      <c r="FP314" s="89"/>
      <c r="FQ314" s="89"/>
      <c r="FR314" s="89"/>
      <c r="FS314" s="89"/>
      <c r="FT314" s="89"/>
      <c r="FU314" s="89"/>
      <c r="FV314" s="89"/>
      <c r="FW314" s="89"/>
      <c r="FX314" s="89"/>
      <c r="FY314" s="89"/>
      <c r="FZ314" s="89"/>
      <c r="GA314" s="89"/>
      <c r="GB314" s="89"/>
      <c r="GC314" s="89"/>
      <c r="GD314" s="89"/>
      <c r="GE314" s="89"/>
      <c r="GF314" s="89"/>
      <c r="GG314" s="89"/>
      <c r="GH314" s="89"/>
      <c r="GI314" s="89"/>
      <c r="GJ314" s="89"/>
      <c r="GK314" s="89"/>
      <c r="GL314" s="89"/>
      <c r="GM314" s="89"/>
      <c r="GN314" s="89"/>
      <c r="GO314" s="89"/>
      <c r="GP314" s="89"/>
      <c r="GQ314" s="89"/>
      <c r="GR314" s="89"/>
      <c r="GS314" s="89"/>
      <c r="GT314" s="89"/>
      <c r="GU314" s="89"/>
      <c r="GV314" s="89"/>
      <c r="GW314" s="84"/>
      <c r="GX314" s="84"/>
      <c r="GY314" s="84"/>
      <c r="GZ314" s="84"/>
      <c r="HA314" s="84"/>
      <c r="HB314" s="84"/>
      <c r="HC314" s="84"/>
      <c r="HD314" s="84"/>
      <c r="HE314" s="84"/>
      <c r="HF314" s="84"/>
      <c r="HG314" s="84"/>
      <c r="HH314" s="84"/>
      <c r="HI314" s="84"/>
      <c r="HJ314" s="84"/>
      <c r="HK314" s="84"/>
      <c r="HL314" s="84"/>
      <c r="HM314" s="84"/>
      <c r="HN314" s="84"/>
      <c r="HO314" s="84"/>
      <c r="HP314" s="84"/>
      <c r="HQ314" s="84"/>
      <c r="HR314" s="84"/>
      <c r="HS314" s="84"/>
      <c r="HT314" s="84"/>
      <c r="HU314" s="84"/>
      <c r="HV314" s="84"/>
      <c r="HW314" s="84"/>
      <c r="HX314" s="84"/>
      <c r="HY314" s="84"/>
      <c r="HZ314" s="84"/>
      <c r="IA314" s="84"/>
      <c r="IB314" s="84"/>
      <c r="IC314" s="84"/>
      <c r="ID314" s="84"/>
      <c r="IE314" s="84"/>
      <c r="IF314" s="84"/>
      <c r="IG314" s="89"/>
      <c r="IH314" s="89"/>
      <c r="II314" s="89"/>
      <c r="IJ314" s="89"/>
    </row>
    <row r="315" spans="3:244" x14ac:dyDescent="0.25"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131"/>
      <c r="U315" s="131"/>
      <c r="V315" s="74"/>
      <c r="W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209"/>
      <c r="CB315" s="209"/>
      <c r="CC315" s="209"/>
      <c r="CD315" s="209"/>
      <c r="CE315" s="209"/>
      <c r="CF315" s="209"/>
      <c r="CG315" s="209"/>
      <c r="CH315" s="209"/>
      <c r="CI315" s="209"/>
      <c r="CJ315" s="209"/>
      <c r="CK315" s="209"/>
      <c r="CL315" s="209"/>
      <c r="CM315" s="209"/>
      <c r="CN315" s="209"/>
      <c r="CO315" s="209"/>
      <c r="CP315" s="209"/>
      <c r="CQ315" s="209"/>
      <c r="CR315" s="209"/>
      <c r="CS315" s="209"/>
      <c r="CT315" s="209"/>
      <c r="CU315" s="209"/>
      <c r="CV315" s="209"/>
      <c r="CW315" s="209"/>
      <c r="CX315" s="209"/>
      <c r="CY315" s="209"/>
      <c r="CZ315" s="209"/>
      <c r="DA315" s="209"/>
      <c r="DB315" s="209"/>
      <c r="DC315" s="209"/>
      <c r="DD315" s="209"/>
      <c r="DE315" s="209"/>
      <c r="DF315" s="209"/>
      <c r="DG315" s="209"/>
      <c r="DH315" s="209"/>
      <c r="FB315" s="89"/>
      <c r="FC315" s="89"/>
      <c r="FD315" s="89"/>
      <c r="FE315" s="89"/>
      <c r="FF315" s="89"/>
      <c r="FG315" s="89"/>
      <c r="FH315" s="89"/>
      <c r="FI315" s="89"/>
      <c r="FJ315" s="89"/>
      <c r="FK315" s="89"/>
      <c r="FL315" s="89"/>
      <c r="FM315" s="89"/>
      <c r="FN315" s="89"/>
      <c r="FO315" s="89"/>
      <c r="FP315" s="89"/>
      <c r="FQ315" s="89"/>
      <c r="FR315" s="89"/>
      <c r="FS315" s="89"/>
      <c r="FT315" s="89"/>
      <c r="FU315" s="89"/>
      <c r="FV315" s="89"/>
      <c r="FW315" s="89"/>
      <c r="FX315" s="89"/>
      <c r="FY315" s="89"/>
      <c r="FZ315" s="89"/>
      <c r="GA315" s="89"/>
      <c r="GB315" s="89"/>
      <c r="GC315" s="89"/>
      <c r="GD315" s="89"/>
      <c r="GE315" s="89"/>
      <c r="GF315" s="89"/>
      <c r="GG315" s="89"/>
      <c r="GH315" s="89"/>
      <c r="GI315" s="89"/>
      <c r="GJ315" s="89"/>
      <c r="GK315" s="89"/>
      <c r="GL315" s="89"/>
      <c r="GM315" s="89"/>
      <c r="GN315" s="89"/>
      <c r="GO315" s="89"/>
      <c r="GP315" s="89"/>
      <c r="GQ315" s="89"/>
      <c r="GR315" s="89"/>
      <c r="GS315" s="89"/>
      <c r="GT315" s="89"/>
      <c r="GU315" s="89"/>
      <c r="GV315" s="89"/>
      <c r="GW315" s="84"/>
      <c r="GX315" s="84"/>
      <c r="GY315" s="84"/>
      <c r="GZ315" s="84"/>
      <c r="HA315" s="84"/>
      <c r="HB315" s="84"/>
      <c r="HC315" s="84"/>
      <c r="HD315" s="84"/>
      <c r="HE315" s="84"/>
      <c r="HF315" s="84"/>
      <c r="HG315" s="84"/>
      <c r="HH315" s="84"/>
      <c r="HI315" s="84"/>
      <c r="HJ315" s="84"/>
      <c r="HK315" s="84"/>
      <c r="HL315" s="84"/>
      <c r="HM315" s="84"/>
      <c r="HN315" s="84"/>
      <c r="HO315" s="84"/>
      <c r="HP315" s="84"/>
      <c r="HQ315" s="84"/>
      <c r="HR315" s="84"/>
      <c r="HS315" s="84"/>
      <c r="HT315" s="84"/>
      <c r="HU315" s="84"/>
      <c r="HV315" s="84"/>
      <c r="HW315" s="84"/>
      <c r="HX315" s="84"/>
      <c r="HY315" s="84"/>
      <c r="HZ315" s="84"/>
      <c r="IA315" s="84"/>
      <c r="IB315" s="84"/>
      <c r="IC315" s="84"/>
      <c r="ID315" s="84"/>
      <c r="IE315" s="84"/>
      <c r="IF315" s="84"/>
      <c r="IG315" s="89"/>
      <c r="IH315" s="89"/>
      <c r="II315" s="89"/>
      <c r="IJ315" s="89"/>
    </row>
    <row r="316" spans="3:244" x14ac:dyDescent="0.25"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131"/>
      <c r="U316" s="131"/>
      <c r="V316" s="74"/>
      <c r="W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209"/>
      <c r="CB316" s="209"/>
      <c r="CC316" s="209"/>
      <c r="CD316" s="209"/>
      <c r="CE316" s="209"/>
      <c r="CF316" s="209"/>
      <c r="CG316" s="209"/>
      <c r="CH316" s="209"/>
      <c r="CI316" s="209"/>
      <c r="CJ316" s="209"/>
      <c r="CK316" s="209"/>
      <c r="CL316" s="209"/>
      <c r="CM316" s="209"/>
      <c r="CN316" s="209"/>
      <c r="CO316" s="209"/>
      <c r="CP316" s="209"/>
      <c r="CQ316" s="209"/>
      <c r="CR316" s="209"/>
      <c r="CS316" s="209"/>
      <c r="CT316" s="209"/>
      <c r="CU316" s="209"/>
      <c r="CV316" s="209"/>
      <c r="CW316" s="209"/>
      <c r="CX316" s="209"/>
      <c r="CY316" s="209"/>
      <c r="CZ316" s="209"/>
      <c r="DA316" s="209"/>
      <c r="DB316" s="209"/>
      <c r="DC316" s="209"/>
      <c r="DD316" s="209"/>
      <c r="DE316" s="209"/>
      <c r="DF316" s="209"/>
      <c r="DG316" s="209"/>
      <c r="DH316" s="209"/>
      <c r="FB316" s="89"/>
      <c r="FC316" s="89"/>
      <c r="FD316" s="89"/>
      <c r="FE316" s="89"/>
      <c r="FF316" s="89"/>
      <c r="FG316" s="89"/>
      <c r="FH316" s="89"/>
      <c r="FI316" s="89"/>
      <c r="FJ316" s="89"/>
      <c r="FK316" s="89"/>
      <c r="FL316" s="89"/>
      <c r="FM316" s="89"/>
      <c r="FN316" s="89"/>
      <c r="FO316" s="89"/>
      <c r="FP316" s="89"/>
      <c r="FQ316" s="89"/>
      <c r="FR316" s="89"/>
      <c r="FS316" s="89"/>
      <c r="FT316" s="89"/>
      <c r="FU316" s="89"/>
      <c r="FV316" s="89"/>
      <c r="FW316" s="89"/>
      <c r="FX316" s="89"/>
      <c r="FY316" s="89"/>
      <c r="FZ316" s="89"/>
      <c r="GA316" s="89"/>
      <c r="GB316" s="89"/>
      <c r="GC316" s="89"/>
      <c r="GD316" s="89"/>
      <c r="GE316" s="89"/>
      <c r="GF316" s="89"/>
      <c r="GG316" s="89"/>
      <c r="GH316" s="89"/>
      <c r="GI316" s="89"/>
      <c r="GJ316" s="89"/>
      <c r="GK316" s="89"/>
      <c r="GL316" s="89"/>
      <c r="GM316" s="89"/>
      <c r="GN316" s="89"/>
      <c r="GO316" s="89"/>
      <c r="GP316" s="89"/>
      <c r="GQ316" s="89"/>
      <c r="GR316" s="89"/>
      <c r="GS316" s="89"/>
      <c r="GT316" s="89"/>
      <c r="GU316" s="89"/>
      <c r="GV316" s="89"/>
      <c r="GW316" s="84"/>
      <c r="GX316" s="84"/>
      <c r="GY316" s="84"/>
      <c r="GZ316" s="84"/>
      <c r="HA316" s="84"/>
      <c r="HB316" s="84"/>
      <c r="HC316" s="84"/>
      <c r="HD316" s="84"/>
      <c r="HE316" s="84"/>
      <c r="HF316" s="84"/>
      <c r="HG316" s="84"/>
      <c r="HH316" s="84"/>
      <c r="HI316" s="84"/>
      <c r="HJ316" s="84"/>
      <c r="HK316" s="84"/>
      <c r="HL316" s="84"/>
      <c r="HM316" s="84"/>
      <c r="HN316" s="84"/>
      <c r="HO316" s="84"/>
      <c r="HP316" s="84"/>
      <c r="HQ316" s="84"/>
      <c r="HR316" s="84"/>
      <c r="HS316" s="84"/>
      <c r="HT316" s="84"/>
      <c r="HU316" s="84"/>
      <c r="HV316" s="84"/>
      <c r="HW316" s="84"/>
      <c r="HX316" s="84"/>
      <c r="HY316" s="84"/>
      <c r="HZ316" s="84"/>
      <c r="IA316" s="84"/>
      <c r="IB316" s="84"/>
      <c r="IC316" s="84"/>
      <c r="ID316" s="84"/>
      <c r="IE316" s="84"/>
      <c r="IF316" s="84"/>
      <c r="IG316" s="89"/>
      <c r="IH316" s="89"/>
      <c r="II316" s="89"/>
      <c r="IJ316" s="89"/>
    </row>
    <row r="317" spans="3:244" x14ac:dyDescent="0.25"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131"/>
      <c r="U317" s="131"/>
      <c r="V317" s="74"/>
      <c r="W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209"/>
      <c r="CB317" s="209"/>
      <c r="CC317" s="209"/>
      <c r="CD317" s="209"/>
      <c r="CE317" s="209"/>
      <c r="CF317" s="209"/>
      <c r="CG317" s="209"/>
      <c r="CH317" s="209"/>
      <c r="CI317" s="209"/>
      <c r="CJ317" s="209"/>
      <c r="CK317" s="209"/>
      <c r="CL317" s="209"/>
      <c r="CM317" s="209"/>
      <c r="CN317" s="209"/>
      <c r="CO317" s="209"/>
      <c r="CP317" s="209"/>
      <c r="CQ317" s="209"/>
      <c r="CR317" s="209"/>
      <c r="CS317" s="209"/>
      <c r="CT317" s="209"/>
      <c r="CU317" s="209"/>
      <c r="CV317" s="209"/>
      <c r="CW317" s="209"/>
      <c r="CX317" s="209"/>
      <c r="CY317" s="209"/>
      <c r="CZ317" s="209"/>
      <c r="DA317" s="209"/>
      <c r="DB317" s="209"/>
      <c r="DC317" s="209"/>
      <c r="DD317" s="209"/>
      <c r="DE317" s="209"/>
      <c r="DF317" s="209"/>
      <c r="DG317" s="209"/>
      <c r="DH317" s="209"/>
      <c r="FB317" s="89"/>
      <c r="FC317" s="89"/>
      <c r="FD317" s="89"/>
      <c r="FE317" s="89"/>
      <c r="FF317" s="89"/>
      <c r="FG317" s="89"/>
      <c r="FH317" s="89"/>
      <c r="FI317" s="89"/>
      <c r="FJ317" s="89"/>
      <c r="FK317" s="89"/>
      <c r="FL317" s="89"/>
      <c r="FM317" s="89"/>
      <c r="FN317" s="89"/>
      <c r="FO317" s="89"/>
      <c r="FP317" s="89"/>
      <c r="FQ317" s="89"/>
      <c r="FR317" s="89"/>
      <c r="FS317" s="89"/>
      <c r="FT317" s="89"/>
      <c r="FU317" s="89"/>
      <c r="FV317" s="89"/>
      <c r="FW317" s="89"/>
      <c r="FX317" s="89"/>
      <c r="FY317" s="89"/>
      <c r="FZ317" s="89"/>
      <c r="GA317" s="89"/>
      <c r="GB317" s="89"/>
      <c r="GC317" s="89"/>
      <c r="GD317" s="89"/>
      <c r="GE317" s="89"/>
      <c r="GF317" s="89"/>
      <c r="GG317" s="89"/>
      <c r="GH317" s="89"/>
      <c r="GI317" s="89"/>
      <c r="GJ317" s="89"/>
      <c r="GK317" s="89"/>
      <c r="GL317" s="89"/>
      <c r="GM317" s="89"/>
      <c r="GN317" s="89"/>
      <c r="GO317" s="89"/>
      <c r="GP317" s="89"/>
      <c r="GQ317" s="89"/>
      <c r="GR317" s="89"/>
      <c r="GS317" s="89"/>
      <c r="GT317" s="89"/>
      <c r="GU317" s="89"/>
      <c r="GV317" s="89"/>
      <c r="GW317" s="84"/>
      <c r="GX317" s="84"/>
      <c r="GY317" s="84"/>
      <c r="GZ317" s="84"/>
      <c r="HA317" s="84"/>
      <c r="HB317" s="84"/>
      <c r="HC317" s="84"/>
      <c r="HD317" s="84"/>
      <c r="HE317" s="84"/>
      <c r="HF317" s="84"/>
      <c r="HG317" s="84"/>
      <c r="HH317" s="84"/>
      <c r="HI317" s="84"/>
      <c r="HJ317" s="84"/>
      <c r="HK317" s="84"/>
      <c r="HL317" s="84"/>
      <c r="HM317" s="84"/>
      <c r="HN317" s="84"/>
      <c r="HO317" s="84"/>
      <c r="HP317" s="84"/>
      <c r="HQ317" s="84"/>
      <c r="HR317" s="84"/>
      <c r="HS317" s="84"/>
      <c r="HT317" s="84"/>
      <c r="HU317" s="84"/>
      <c r="HV317" s="84"/>
      <c r="HW317" s="84"/>
      <c r="HX317" s="84"/>
      <c r="HY317" s="84"/>
      <c r="HZ317" s="84"/>
      <c r="IA317" s="84"/>
      <c r="IB317" s="84"/>
      <c r="IC317" s="84"/>
      <c r="ID317" s="84"/>
      <c r="IE317" s="84"/>
      <c r="IF317" s="84"/>
      <c r="IG317" s="89"/>
      <c r="IH317" s="89"/>
      <c r="II317" s="89"/>
      <c r="IJ317" s="89"/>
    </row>
    <row r="318" spans="3:244" x14ac:dyDescent="0.25"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131"/>
      <c r="U318" s="131"/>
      <c r="V318" s="74"/>
      <c r="W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209"/>
      <c r="CB318" s="209"/>
      <c r="CC318" s="209"/>
      <c r="CD318" s="209"/>
      <c r="CE318" s="209"/>
      <c r="CF318" s="209"/>
      <c r="CG318" s="209"/>
      <c r="CH318" s="209"/>
      <c r="CI318" s="209"/>
      <c r="CJ318" s="209"/>
      <c r="CK318" s="209"/>
      <c r="CL318" s="209"/>
      <c r="CM318" s="209"/>
      <c r="CN318" s="209"/>
      <c r="CO318" s="209"/>
      <c r="CP318" s="209"/>
      <c r="CQ318" s="209"/>
      <c r="CR318" s="209"/>
      <c r="CS318" s="209"/>
      <c r="CT318" s="209"/>
      <c r="CU318" s="209"/>
      <c r="CV318" s="209"/>
      <c r="CW318" s="209"/>
      <c r="CX318" s="209"/>
      <c r="CY318" s="209"/>
      <c r="CZ318" s="209"/>
      <c r="DA318" s="209"/>
      <c r="DB318" s="209"/>
      <c r="DC318" s="209"/>
      <c r="DD318" s="209"/>
      <c r="DE318" s="209"/>
      <c r="DF318" s="209"/>
      <c r="DG318" s="209"/>
      <c r="DH318" s="209"/>
      <c r="FB318" s="89"/>
      <c r="FC318" s="89"/>
      <c r="FD318" s="89"/>
      <c r="FE318" s="89"/>
      <c r="FF318" s="89"/>
      <c r="FG318" s="89"/>
      <c r="FH318" s="89"/>
      <c r="FI318" s="89"/>
      <c r="FJ318" s="89"/>
      <c r="FK318" s="89"/>
      <c r="FL318" s="89"/>
      <c r="FM318" s="89"/>
      <c r="FN318" s="89"/>
      <c r="FO318" s="89"/>
      <c r="FP318" s="89"/>
      <c r="FQ318" s="89"/>
      <c r="FR318" s="89"/>
      <c r="FS318" s="89"/>
      <c r="FT318" s="89"/>
      <c r="FU318" s="89"/>
      <c r="FV318" s="89"/>
      <c r="FW318" s="89"/>
      <c r="FX318" s="89"/>
      <c r="FY318" s="89"/>
      <c r="FZ318" s="89"/>
      <c r="GA318" s="89"/>
      <c r="GB318" s="89"/>
      <c r="GC318" s="89"/>
      <c r="GD318" s="89"/>
      <c r="GE318" s="89"/>
      <c r="GF318" s="89"/>
      <c r="GG318" s="89"/>
      <c r="GH318" s="89"/>
      <c r="GI318" s="89"/>
      <c r="GJ318" s="89"/>
      <c r="GK318" s="89"/>
      <c r="GL318" s="89"/>
      <c r="GM318" s="89"/>
      <c r="GN318" s="89"/>
      <c r="GO318" s="89"/>
      <c r="GP318" s="89"/>
      <c r="GQ318" s="89"/>
      <c r="GR318" s="89"/>
      <c r="GS318" s="89"/>
      <c r="GT318" s="89"/>
      <c r="GU318" s="89"/>
      <c r="GV318" s="89"/>
      <c r="GW318" s="84"/>
      <c r="GX318" s="84"/>
      <c r="GY318" s="84"/>
      <c r="GZ318" s="84"/>
      <c r="HA318" s="84"/>
      <c r="HB318" s="84"/>
      <c r="HC318" s="84"/>
      <c r="HD318" s="84"/>
      <c r="HE318" s="84"/>
      <c r="HF318" s="84"/>
      <c r="HG318" s="84"/>
      <c r="HH318" s="84"/>
      <c r="HI318" s="84"/>
      <c r="HJ318" s="84"/>
      <c r="HK318" s="84"/>
      <c r="HL318" s="84"/>
      <c r="HM318" s="84"/>
      <c r="HN318" s="84"/>
      <c r="HO318" s="84"/>
      <c r="HP318" s="84"/>
      <c r="HQ318" s="84"/>
      <c r="HR318" s="84"/>
      <c r="HS318" s="84"/>
      <c r="HT318" s="84"/>
      <c r="HU318" s="84"/>
      <c r="HV318" s="84"/>
      <c r="HW318" s="84"/>
      <c r="HX318" s="84"/>
      <c r="HY318" s="84"/>
      <c r="HZ318" s="84"/>
      <c r="IA318" s="84"/>
      <c r="IB318" s="84"/>
      <c r="IC318" s="84"/>
      <c r="ID318" s="84"/>
      <c r="IE318" s="84"/>
      <c r="IF318" s="84"/>
      <c r="IG318" s="89"/>
      <c r="IH318" s="89"/>
      <c r="II318" s="89"/>
      <c r="IJ318" s="89"/>
    </row>
    <row r="319" spans="3:244" x14ac:dyDescent="0.25"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131"/>
      <c r="U319" s="131"/>
      <c r="V319" s="74"/>
      <c r="W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209"/>
      <c r="CB319" s="209"/>
      <c r="CC319" s="209"/>
      <c r="CD319" s="209"/>
      <c r="CE319" s="209"/>
      <c r="CF319" s="209"/>
      <c r="CG319" s="209"/>
      <c r="CH319" s="209"/>
      <c r="CI319" s="209"/>
      <c r="CJ319" s="209"/>
      <c r="CK319" s="209"/>
      <c r="CL319" s="209"/>
      <c r="CM319" s="209"/>
      <c r="CN319" s="209"/>
      <c r="CO319" s="209"/>
      <c r="CP319" s="209"/>
      <c r="CQ319" s="209"/>
      <c r="CR319" s="209"/>
      <c r="CS319" s="209"/>
      <c r="CT319" s="209"/>
      <c r="CU319" s="209"/>
      <c r="CV319" s="209"/>
      <c r="CW319" s="209"/>
      <c r="CX319" s="209"/>
      <c r="CY319" s="209"/>
      <c r="CZ319" s="209"/>
      <c r="DA319" s="209"/>
      <c r="DB319" s="209"/>
      <c r="DC319" s="209"/>
      <c r="DD319" s="209"/>
      <c r="DE319" s="209"/>
      <c r="DF319" s="209"/>
      <c r="DG319" s="209"/>
      <c r="DH319" s="209"/>
      <c r="FB319" s="89"/>
      <c r="FC319" s="89"/>
      <c r="FD319" s="89"/>
      <c r="FE319" s="89"/>
      <c r="FF319" s="89"/>
      <c r="FG319" s="89"/>
      <c r="FH319" s="89"/>
      <c r="FI319" s="89"/>
      <c r="FJ319" s="89"/>
      <c r="FK319" s="89"/>
      <c r="FL319" s="89"/>
      <c r="FM319" s="89"/>
      <c r="FN319" s="89"/>
      <c r="FO319" s="89"/>
      <c r="FP319" s="89"/>
      <c r="FQ319" s="89"/>
      <c r="FR319" s="89"/>
      <c r="FS319" s="89"/>
      <c r="FT319" s="89"/>
      <c r="FU319" s="89"/>
      <c r="FV319" s="89"/>
      <c r="FW319" s="89"/>
      <c r="FX319" s="89"/>
      <c r="FY319" s="89"/>
      <c r="FZ319" s="89"/>
      <c r="GA319" s="89"/>
      <c r="GB319" s="89"/>
      <c r="GC319" s="89"/>
      <c r="GD319" s="89"/>
      <c r="GE319" s="89"/>
      <c r="GF319" s="89"/>
      <c r="GG319" s="89"/>
      <c r="GH319" s="89"/>
      <c r="GI319" s="89"/>
      <c r="GJ319" s="89"/>
      <c r="GK319" s="89"/>
      <c r="GL319" s="89"/>
      <c r="GM319" s="89"/>
      <c r="GN319" s="89"/>
      <c r="GO319" s="89"/>
      <c r="GP319" s="89"/>
      <c r="GQ319" s="89"/>
      <c r="GR319" s="89"/>
      <c r="GS319" s="89"/>
      <c r="GT319" s="89"/>
      <c r="GU319" s="89"/>
      <c r="GV319" s="89"/>
      <c r="GW319" s="84"/>
      <c r="GX319" s="84"/>
      <c r="GY319" s="84"/>
      <c r="GZ319" s="84"/>
      <c r="HA319" s="84"/>
      <c r="HB319" s="84"/>
      <c r="HC319" s="84"/>
      <c r="HD319" s="84"/>
      <c r="HE319" s="84"/>
      <c r="HF319" s="84"/>
      <c r="HG319" s="84"/>
      <c r="HH319" s="84"/>
      <c r="HI319" s="84"/>
      <c r="HJ319" s="84"/>
      <c r="HK319" s="84"/>
      <c r="HL319" s="84"/>
      <c r="HM319" s="84"/>
      <c r="HN319" s="84"/>
      <c r="HO319" s="84"/>
      <c r="HP319" s="84"/>
      <c r="HQ319" s="84"/>
      <c r="HR319" s="84"/>
      <c r="HS319" s="84"/>
      <c r="HT319" s="84"/>
      <c r="HU319" s="84"/>
      <c r="HV319" s="84"/>
      <c r="HW319" s="84"/>
      <c r="HX319" s="84"/>
      <c r="HY319" s="84"/>
      <c r="HZ319" s="84"/>
      <c r="IA319" s="84"/>
      <c r="IB319" s="84"/>
      <c r="IC319" s="84"/>
      <c r="ID319" s="84"/>
      <c r="IE319" s="84"/>
      <c r="IF319" s="84"/>
      <c r="IG319" s="89"/>
      <c r="IH319" s="89"/>
      <c r="II319" s="89"/>
      <c r="IJ319" s="89"/>
    </row>
    <row r="320" spans="3:244" x14ac:dyDescent="0.25"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131"/>
      <c r="U320" s="131"/>
      <c r="V320" s="74"/>
      <c r="W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209"/>
      <c r="CB320" s="209"/>
      <c r="CC320" s="209"/>
      <c r="CD320" s="209"/>
      <c r="CE320" s="209"/>
      <c r="CF320" s="209"/>
      <c r="CG320" s="209"/>
      <c r="CH320" s="209"/>
      <c r="CI320" s="209"/>
      <c r="CJ320" s="209"/>
      <c r="CK320" s="209"/>
      <c r="CL320" s="209"/>
      <c r="CM320" s="209"/>
      <c r="CN320" s="209"/>
      <c r="CO320" s="209"/>
      <c r="CP320" s="209"/>
      <c r="CQ320" s="209"/>
      <c r="CR320" s="209"/>
      <c r="CS320" s="209"/>
      <c r="CT320" s="209"/>
      <c r="CU320" s="209"/>
      <c r="CV320" s="209"/>
      <c r="CW320" s="209"/>
      <c r="CX320" s="209"/>
      <c r="CY320" s="209"/>
      <c r="CZ320" s="209"/>
      <c r="DA320" s="209"/>
      <c r="DB320" s="209"/>
      <c r="DC320" s="209"/>
      <c r="DD320" s="209"/>
      <c r="DE320" s="209"/>
      <c r="DF320" s="209"/>
      <c r="DG320" s="209"/>
      <c r="DH320" s="209"/>
      <c r="FB320" s="89"/>
      <c r="FC320" s="89"/>
      <c r="FD320" s="89"/>
      <c r="FE320" s="89"/>
      <c r="FF320" s="89"/>
      <c r="FG320" s="89"/>
      <c r="FH320" s="89"/>
      <c r="FI320" s="89"/>
      <c r="FJ320" s="89"/>
      <c r="FK320" s="89"/>
      <c r="FL320" s="89"/>
      <c r="FM320" s="89"/>
      <c r="FN320" s="89"/>
      <c r="FO320" s="89"/>
      <c r="FP320" s="89"/>
      <c r="FQ320" s="89"/>
      <c r="FR320" s="89"/>
      <c r="FS320" s="89"/>
      <c r="FT320" s="89"/>
      <c r="FU320" s="89"/>
      <c r="FV320" s="89"/>
      <c r="FW320" s="89"/>
      <c r="FX320" s="89"/>
      <c r="FY320" s="89"/>
      <c r="FZ320" s="89"/>
      <c r="GA320" s="89"/>
      <c r="GB320" s="89"/>
      <c r="GC320" s="89"/>
      <c r="GD320" s="89"/>
      <c r="GE320" s="89"/>
      <c r="GF320" s="89"/>
      <c r="GG320" s="89"/>
      <c r="GH320" s="89"/>
      <c r="GI320" s="89"/>
      <c r="GJ320" s="89"/>
      <c r="GK320" s="89"/>
      <c r="GL320" s="89"/>
      <c r="GM320" s="89"/>
      <c r="GN320" s="89"/>
      <c r="GO320" s="89"/>
      <c r="GP320" s="89"/>
      <c r="GQ320" s="89"/>
      <c r="GR320" s="89"/>
      <c r="GS320" s="89"/>
      <c r="GT320" s="89"/>
      <c r="GU320" s="89"/>
      <c r="GV320" s="89"/>
      <c r="GW320" s="84"/>
      <c r="GX320" s="84"/>
      <c r="GY320" s="84"/>
      <c r="GZ320" s="84"/>
      <c r="HA320" s="84"/>
      <c r="HB320" s="84"/>
      <c r="HC320" s="84"/>
      <c r="HD320" s="84"/>
      <c r="HE320" s="84"/>
      <c r="HF320" s="84"/>
      <c r="HG320" s="84"/>
      <c r="HH320" s="84"/>
      <c r="HI320" s="84"/>
      <c r="HJ320" s="84"/>
      <c r="HK320" s="84"/>
      <c r="HL320" s="84"/>
      <c r="HM320" s="84"/>
      <c r="HN320" s="84"/>
      <c r="HO320" s="84"/>
      <c r="HP320" s="84"/>
      <c r="HQ320" s="84"/>
      <c r="HR320" s="84"/>
      <c r="HS320" s="84"/>
      <c r="HT320" s="84"/>
      <c r="HU320" s="84"/>
      <c r="HV320" s="84"/>
      <c r="HW320" s="84"/>
      <c r="HX320" s="84"/>
      <c r="HY320" s="84"/>
      <c r="HZ320" s="84"/>
      <c r="IA320" s="84"/>
      <c r="IB320" s="84"/>
      <c r="IC320" s="84"/>
      <c r="ID320" s="84"/>
      <c r="IE320" s="84"/>
      <c r="IF320" s="84"/>
      <c r="IG320" s="89"/>
      <c r="IH320" s="89"/>
      <c r="II320" s="89"/>
      <c r="IJ320" s="89"/>
    </row>
    <row r="321" spans="3:244" x14ac:dyDescent="0.25"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131"/>
      <c r="U321" s="131"/>
      <c r="V321" s="74"/>
      <c r="W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209"/>
      <c r="CB321" s="209"/>
      <c r="CC321" s="209"/>
      <c r="CD321" s="209"/>
      <c r="CE321" s="209"/>
      <c r="CF321" s="209"/>
      <c r="CG321" s="209"/>
      <c r="CH321" s="209"/>
      <c r="CI321" s="209"/>
      <c r="CJ321" s="209"/>
      <c r="CK321" s="209"/>
      <c r="CL321" s="209"/>
      <c r="CM321" s="209"/>
      <c r="CN321" s="209"/>
      <c r="CO321" s="209"/>
      <c r="CP321" s="209"/>
      <c r="CQ321" s="209"/>
      <c r="CR321" s="209"/>
      <c r="CS321" s="209"/>
      <c r="CT321" s="209"/>
      <c r="CU321" s="209"/>
      <c r="CV321" s="209"/>
      <c r="CW321" s="209"/>
      <c r="CX321" s="209"/>
      <c r="CY321" s="209"/>
      <c r="CZ321" s="209"/>
      <c r="DA321" s="209"/>
      <c r="DB321" s="209"/>
      <c r="DC321" s="209"/>
      <c r="DD321" s="209"/>
      <c r="DE321" s="209"/>
      <c r="DF321" s="209"/>
      <c r="DG321" s="209"/>
      <c r="DH321" s="209"/>
      <c r="FB321" s="89"/>
      <c r="FC321" s="89"/>
      <c r="FD321" s="89"/>
      <c r="FE321" s="89"/>
      <c r="FF321" s="89"/>
      <c r="FG321" s="89"/>
      <c r="FH321" s="89"/>
      <c r="FI321" s="89"/>
      <c r="FJ321" s="89"/>
      <c r="FK321" s="89"/>
      <c r="FL321" s="89"/>
      <c r="FM321" s="89"/>
      <c r="FN321" s="89"/>
      <c r="FO321" s="89"/>
      <c r="FP321" s="89"/>
      <c r="FQ321" s="89"/>
      <c r="FR321" s="89"/>
      <c r="FS321" s="89"/>
      <c r="FT321" s="89"/>
      <c r="FU321" s="89"/>
      <c r="FV321" s="89"/>
      <c r="FW321" s="89"/>
      <c r="FX321" s="89"/>
      <c r="FY321" s="89"/>
      <c r="FZ321" s="89"/>
      <c r="GA321" s="89"/>
      <c r="GB321" s="89"/>
      <c r="GC321" s="89"/>
      <c r="GD321" s="89"/>
      <c r="GE321" s="89"/>
      <c r="GF321" s="89"/>
      <c r="GG321" s="89"/>
      <c r="GH321" s="89"/>
      <c r="GI321" s="89"/>
      <c r="GJ321" s="89"/>
      <c r="GK321" s="89"/>
      <c r="GL321" s="89"/>
      <c r="GM321" s="89"/>
      <c r="GN321" s="89"/>
      <c r="GO321" s="89"/>
      <c r="GP321" s="89"/>
      <c r="GQ321" s="89"/>
      <c r="GR321" s="89"/>
      <c r="GS321" s="89"/>
      <c r="GT321" s="89"/>
      <c r="GU321" s="89"/>
      <c r="GV321" s="89"/>
      <c r="GW321" s="84"/>
      <c r="GX321" s="84"/>
      <c r="GY321" s="84"/>
      <c r="GZ321" s="84"/>
      <c r="HA321" s="84"/>
      <c r="HB321" s="84"/>
      <c r="HC321" s="84"/>
      <c r="HD321" s="84"/>
      <c r="HE321" s="84"/>
      <c r="HF321" s="84"/>
      <c r="HG321" s="84"/>
      <c r="HH321" s="84"/>
      <c r="HI321" s="84"/>
      <c r="HJ321" s="84"/>
      <c r="HK321" s="84"/>
      <c r="HL321" s="84"/>
      <c r="HM321" s="84"/>
      <c r="HN321" s="84"/>
      <c r="HO321" s="84"/>
      <c r="HP321" s="84"/>
      <c r="HQ321" s="84"/>
      <c r="HR321" s="84"/>
      <c r="HS321" s="84"/>
      <c r="HT321" s="84"/>
      <c r="HU321" s="84"/>
      <c r="HV321" s="84"/>
      <c r="HW321" s="84"/>
      <c r="HX321" s="84"/>
      <c r="HY321" s="84"/>
      <c r="HZ321" s="84"/>
      <c r="IA321" s="84"/>
      <c r="IB321" s="84"/>
      <c r="IC321" s="84"/>
      <c r="ID321" s="84"/>
      <c r="IE321" s="84"/>
      <c r="IF321" s="84"/>
      <c r="IG321" s="89"/>
      <c r="IH321" s="89"/>
      <c r="II321" s="89"/>
      <c r="IJ321" s="89"/>
    </row>
    <row r="322" spans="3:244" x14ac:dyDescent="0.25"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131"/>
      <c r="U322" s="131"/>
      <c r="V322" s="74"/>
      <c r="W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209"/>
      <c r="CB322" s="209"/>
      <c r="CC322" s="209"/>
      <c r="CD322" s="209"/>
      <c r="CE322" s="209"/>
      <c r="CF322" s="209"/>
      <c r="CG322" s="209"/>
      <c r="CH322" s="209"/>
      <c r="CI322" s="209"/>
      <c r="CJ322" s="209"/>
      <c r="CK322" s="209"/>
      <c r="CL322" s="209"/>
      <c r="CM322" s="209"/>
      <c r="CN322" s="209"/>
      <c r="CO322" s="209"/>
      <c r="CP322" s="209"/>
      <c r="CQ322" s="209"/>
      <c r="CR322" s="209"/>
      <c r="CS322" s="209"/>
      <c r="CT322" s="209"/>
      <c r="CU322" s="209"/>
      <c r="CV322" s="209"/>
      <c r="CW322" s="209"/>
      <c r="CX322" s="209"/>
      <c r="CY322" s="209"/>
      <c r="CZ322" s="209"/>
      <c r="DA322" s="209"/>
      <c r="DB322" s="209"/>
      <c r="DC322" s="209"/>
      <c r="DD322" s="209"/>
      <c r="DE322" s="209"/>
      <c r="DF322" s="209"/>
      <c r="DG322" s="209"/>
      <c r="DH322" s="209"/>
      <c r="FB322" s="89"/>
      <c r="FC322" s="89"/>
      <c r="FD322" s="89"/>
      <c r="FE322" s="89"/>
      <c r="FF322" s="89"/>
      <c r="FG322" s="89"/>
      <c r="FH322" s="89"/>
      <c r="FI322" s="89"/>
      <c r="FJ322" s="89"/>
      <c r="FK322" s="89"/>
      <c r="FL322" s="89"/>
      <c r="FM322" s="89"/>
      <c r="FN322" s="89"/>
      <c r="FO322" s="89"/>
      <c r="FP322" s="89"/>
      <c r="FQ322" s="89"/>
      <c r="FR322" s="89"/>
      <c r="FS322" s="89"/>
      <c r="FT322" s="89"/>
      <c r="FU322" s="89"/>
      <c r="FV322" s="89"/>
      <c r="FW322" s="89"/>
      <c r="FX322" s="89"/>
      <c r="FY322" s="89"/>
      <c r="FZ322" s="89"/>
      <c r="GA322" s="89"/>
      <c r="GB322" s="89"/>
      <c r="GC322" s="89"/>
      <c r="GD322" s="89"/>
      <c r="GE322" s="89"/>
      <c r="GF322" s="89"/>
      <c r="GG322" s="89"/>
      <c r="GH322" s="89"/>
      <c r="GI322" s="89"/>
      <c r="GJ322" s="89"/>
      <c r="GK322" s="89"/>
      <c r="GL322" s="89"/>
      <c r="GM322" s="89"/>
      <c r="GN322" s="89"/>
      <c r="GO322" s="89"/>
      <c r="GP322" s="89"/>
      <c r="GQ322" s="89"/>
      <c r="GR322" s="89"/>
      <c r="GS322" s="89"/>
      <c r="GT322" s="89"/>
      <c r="GU322" s="89"/>
      <c r="GV322" s="89"/>
      <c r="GW322" s="84"/>
      <c r="GX322" s="84"/>
      <c r="GY322" s="84"/>
      <c r="GZ322" s="84"/>
      <c r="HA322" s="84"/>
      <c r="HB322" s="84"/>
      <c r="HC322" s="84"/>
      <c r="HD322" s="84"/>
      <c r="HE322" s="84"/>
      <c r="HF322" s="84"/>
      <c r="HG322" s="84"/>
      <c r="HH322" s="84"/>
      <c r="HI322" s="84"/>
      <c r="HJ322" s="84"/>
      <c r="HK322" s="84"/>
      <c r="HL322" s="84"/>
      <c r="HM322" s="84"/>
      <c r="HN322" s="84"/>
      <c r="HO322" s="84"/>
      <c r="HP322" s="84"/>
      <c r="HQ322" s="84"/>
      <c r="HR322" s="84"/>
      <c r="HS322" s="84"/>
      <c r="HT322" s="84"/>
      <c r="HU322" s="84"/>
      <c r="HV322" s="84"/>
      <c r="HW322" s="84"/>
      <c r="HX322" s="84"/>
      <c r="HY322" s="84"/>
      <c r="HZ322" s="84"/>
      <c r="IA322" s="84"/>
      <c r="IB322" s="84"/>
      <c r="IC322" s="84"/>
      <c r="ID322" s="84"/>
      <c r="IE322" s="84"/>
      <c r="IF322" s="84"/>
      <c r="IG322" s="89"/>
      <c r="IH322" s="89"/>
      <c r="II322" s="89"/>
      <c r="IJ322" s="89"/>
    </row>
    <row r="323" spans="3:244" x14ac:dyDescent="0.25"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131"/>
      <c r="U323" s="131"/>
      <c r="V323" s="74"/>
      <c r="W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209"/>
      <c r="CB323" s="209"/>
      <c r="CC323" s="209"/>
      <c r="CD323" s="209"/>
      <c r="CE323" s="209"/>
      <c r="CF323" s="209"/>
      <c r="CG323" s="209"/>
      <c r="CH323" s="209"/>
      <c r="CI323" s="209"/>
      <c r="CJ323" s="209"/>
      <c r="CK323" s="209"/>
      <c r="CL323" s="209"/>
      <c r="CM323" s="209"/>
      <c r="CN323" s="209"/>
      <c r="CO323" s="209"/>
      <c r="CP323" s="209"/>
      <c r="CQ323" s="209"/>
      <c r="CR323" s="209"/>
      <c r="CS323" s="209"/>
      <c r="CT323" s="209"/>
      <c r="CU323" s="209"/>
      <c r="CV323" s="209"/>
      <c r="CW323" s="209"/>
      <c r="CX323" s="209"/>
      <c r="CY323" s="209"/>
      <c r="CZ323" s="209"/>
      <c r="DA323" s="209"/>
      <c r="DB323" s="209"/>
      <c r="DC323" s="209"/>
      <c r="DD323" s="209"/>
      <c r="DE323" s="209"/>
      <c r="DF323" s="209"/>
      <c r="DG323" s="209"/>
      <c r="DH323" s="209"/>
      <c r="FB323" s="89"/>
      <c r="FC323" s="89"/>
      <c r="FD323" s="89"/>
      <c r="FE323" s="89"/>
      <c r="FF323" s="89"/>
      <c r="FG323" s="89"/>
      <c r="FH323" s="89"/>
      <c r="FI323" s="89"/>
      <c r="FJ323" s="89"/>
      <c r="FK323" s="89"/>
      <c r="FL323" s="89"/>
      <c r="FM323" s="89"/>
      <c r="FN323" s="89"/>
      <c r="FO323" s="89"/>
      <c r="FP323" s="89"/>
      <c r="FQ323" s="89"/>
      <c r="FR323" s="89"/>
      <c r="FS323" s="89"/>
      <c r="FT323" s="89"/>
      <c r="FU323" s="89"/>
      <c r="FV323" s="89"/>
      <c r="FW323" s="89"/>
      <c r="FX323" s="89"/>
      <c r="FY323" s="89"/>
      <c r="FZ323" s="89"/>
      <c r="GA323" s="89"/>
      <c r="GB323" s="89"/>
      <c r="GC323" s="89"/>
      <c r="GD323" s="89"/>
      <c r="GE323" s="89"/>
      <c r="GF323" s="89"/>
      <c r="GG323" s="89"/>
      <c r="GH323" s="89"/>
      <c r="GI323" s="89"/>
      <c r="GJ323" s="89"/>
      <c r="GK323" s="89"/>
      <c r="GL323" s="89"/>
      <c r="GM323" s="89"/>
      <c r="GN323" s="89"/>
      <c r="GO323" s="89"/>
      <c r="GP323" s="89"/>
      <c r="GQ323" s="89"/>
      <c r="GR323" s="89"/>
      <c r="GS323" s="89"/>
      <c r="GT323" s="89"/>
      <c r="GU323" s="89"/>
      <c r="GV323" s="89"/>
      <c r="GW323" s="84"/>
      <c r="GX323" s="84"/>
      <c r="GY323" s="84"/>
      <c r="GZ323" s="84"/>
      <c r="HA323" s="84"/>
      <c r="HB323" s="84"/>
      <c r="HC323" s="84"/>
      <c r="HD323" s="84"/>
      <c r="HE323" s="84"/>
      <c r="HF323" s="84"/>
      <c r="HG323" s="84"/>
      <c r="HH323" s="84"/>
      <c r="HI323" s="84"/>
      <c r="HJ323" s="84"/>
      <c r="HK323" s="84"/>
      <c r="HL323" s="84"/>
      <c r="HM323" s="84"/>
      <c r="HN323" s="84"/>
      <c r="HO323" s="84"/>
      <c r="HP323" s="84"/>
      <c r="HQ323" s="84"/>
      <c r="HR323" s="84"/>
      <c r="HS323" s="84"/>
      <c r="HT323" s="84"/>
      <c r="HU323" s="84"/>
      <c r="HV323" s="84"/>
      <c r="HW323" s="84"/>
      <c r="HX323" s="84"/>
      <c r="HY323" s="84"/>
      <c r="HZ323" s="84"/>
      <c r="IA323" s="84"/>
      <c r="IB323" s="84"/>
      <c r="IC323" s="84"/>
      <c r="ID323" s="84"/>
      <c r="IE323" s="84"/>
      <c r="IF323" s="84"/>
      <c r="IG323" s="89"/>
      <c r="IH323" s="89"/>
      <c r="II323" s="89"/>
      <c r="IJ323" s="89"/>
    </row>
    <row r="324" spans="3:244" x14ac:dyDescent="0.25"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131"/>
      <c r="U324" s="131"/>
      <c r="V324" s="74"/>
      <c r="W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209"/>
      <c r="CB324" s="209"/>
      <c r="CC324" s="209"/>
      <c r="CD324" s="209"/>
      <c r="CE324" s="209"/>
      <c r="CF324" s="209"/>
      <c r="CG324" s="209"/>
      <c r="CH324" s="209"/>
      <c r="CI324" s="209"/>
      <c r="CJ324" s="209"/>
      <c r="CK324" s="209"/>
      <c r="CL324" s="209"/>
      <c r="CM324" s="209"/>
      <c r="CN324" s="209"/>
      <c r="CO324" s="209"/>
      <c r="CP324" s="209"/>
      <c r="CQ324" s="209"/>
      <c r="CR324" s="209"/>
      <c r="CS324" s="209"/>
      <c r="CT324" s="209"/>
      <c r="CU324" s="209"/>
      <c r="CV324" s="209"/>
      <c r="CW324" s="209"/>
      <c r="CX324" s="209"/>
      <c r="CY324" s="209"/>
      <c r="CZ324" s="209"/>
      <c r="DA324" s="209"/>
      <c r="DB324" s="209"/>
      <c r="DC324" s="209"/>
      <c r="DD324" s="209"/>
      <c r="DE324" s="209"/>
      <c r="DF324" s="209"/>
      <c r="DG324" s="209"/>
      <c r="DH324" s="209"/>
      <c r="FB324" s="89"/>
      <c r="FC324" s="89"/>
      <c r="FD324" s="89"/>
      <c r="FE324" s="89"/>
      <c r="FF324" s="89"/>
      <c r="FG324" s="89"/>
      <c r="FH324" s="89"/>
      <c r="FI324" s="89"/>
      <c r="FJ324" s="89"/>
      <c r="FK324" s="89"/>
      <c r="FL324" s="89"/>
      <c r="FM324" s="89"/>
      <c r="FN324" s="89"/>
      <c r="FO324" s="89"/>
      <c r="FP324" s="89"/>
      <c r="FQ324" s="89"/>
      <c r="FR324" s="89"/>
      <c r="FS324" s="89"/>
      <c r="FT324" s="89"/>
      <c r="FU324" s="89"/>
      <c r="FV324" s="89"/>
      <c r="FW324" s="89"/>
      <c r="FX324" s="89"/>
      <c r="FY324" s="89"/>
      <c r="FZ324" s="89"/>
      <c r="GA324" s="89"/>
      <c r="GB324" s="89"/>
      <c r="GC324" s="89"/>
      <c r="GD324" s="89"/>
      <c r="GE324" s="89"/>
      <c r="GF324" s="89"/>
      <c r="GG324" s="89"/>
      <c r="GH324" s="89"/>
      <c r="GI324" s="89"/>
      <c r="GJ324" s="89"/>
      <c r="GK324" s="89"/>
      <c r="GL324" s="89"/>
      <c r="GM324" s="89"/>
      <c r="GN324" s="89"/>
      <c r="GO324" s="89"/>
      <c r="GP324" s="89"/>
      <c r="GQ324" s="89"/>
      <c r="GR324" s="89"/>
      <c r="GS324" s="89"/>
      <c r="GT324" s="89"/>
      <c r="GU324" s="89"/>
      <c r="GV324" s="89"/>
      <c r="GW324" s="84"/>
      <c r="GX324" s="84"/>
      <c r="GY324" s="84"/>
      <c r="GZ324" s="84"/>
      <c r="HA324" s="84"/>
      <c r="HB324" s="84"/>
      <c r="HC324" s="84"/>
      <c r="HD324" s="84"/>
      <c r="HE324" s="84"/>
      <c r="HF324" s="84"/>
      <c r="HG324" s="84"/>
      <c r="HH324" s="84"/>
      <c r="HI324" s="84"/>
      <c r="HJ324" s="84"/>
      <c r="HK324" s="84"/>
      <c r="HL324" s="84"/>
      <c r="HM324" s="84"/>
      <c r="HN324" s="84"/>
      <c r="HO324" s="84"/>
      <c r="HP324" s="84"/>
      <c r="HQ324" s="84"/>
      <c r="HR324" s="84"/>
      <c r="HS324" s="84"/>
      <c r="HT324" s="84"/>
      <c r="HU324" s="84"/>
      <c r="HV324" s="84"/>
      <c r="HW324" s="84"/>
      <c r="HX324" s="84"/>
      <c r="HY324" s="84"/>
      <c r="HZ324" s="84"/>
      <c r="IA324" s="84"/>
      <c r="IB324" s="84"/>
      <c r="IC324" s="84"/>
      <c r="ID324" s="84"/>
      <c r="IE324" s="84"/>
      <c r="IF324" s="84"/>
      <c r="IG324" s="89"/>
      <c r="IH324" s="89"/>
      <c r="II324" s="89"/>
      <c r="IJ324" s="89"/>
    </row>
    <row r="325" spans="3:244" x14ac:dyDescent="0.25"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131"/>
      <c r="U325" s="131"/>
      <c r="V325" s="74"/>
      <c r="W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209"/>
      <c r="CB325" s="209"/>
      <c r="CC325" s="209"/>
      <c r="CD325" s="209"/>
      <c r="CE325" s="209"/>
      <c r="CF325" s="209"/>
      <c r="CG325" s="209"/>
      <c r="CH325" s="209"/>
      <c r="CI325" s="209"/>
      <c r="CJ325" s="209"/>
      <c r="CK325" s="209"/>
      <c r="CL325" s="209"/>
      <c r="CM325" s="209"/>
      <c r="CN325" s="209"/>
      <c r="CO325" s="209"/>
      <c r="CP325" s="209"/>
      <c r="CQ325" s="209"/>
      <c r="CR325" s="209"/>
      <c r="CS325" s="209"/>
      <c r="CT325" s="209"/>
      <c r="CU325" s="209"/>
      <c r="CV325" s="209"/>
      <c r="CW325" s="209"/>
      <c r="CX325" s="209"/>
      <c r="CY325" s="209"/>
      <c r="CZ325" s="209"/>
      <c r="DA325" s="209"/>
      <c r="DB325" s="209"/>
      <c r="DC325" s="209"/>
      <c r="DD325" s="209"/>
      <c r="DE325" s="209"/>
      <c r="DF325" s="209"/>
      <c r="DG325" s="209"/>
      <c r="DH325" s="209"/>
      <c r="FB325" s="89"/>
      <c r="FC325" s="89"/>
      <c r="FD325" s="89"/>
      <c r="FE325" s="89"/>
      <c r="FF325" s="89"/>
      <c r="FG325" s="89"/>
      <c r="FH325" s="89"/>
      <c r="FI325" s="89"/>
      <c r="FJ325" s="89"/>
      <c r="FK325" s="89"/>
      <c r="FL325" s="89"/>
      <c r="FM325" s="89"/>
      <c r="FN325" s="89"/>
      <c r="FO325" s="89"/>
      <c r="FP325" s="89"/>
      <c r="FQ325" s="89"/>
      <c r="FR325" s="89"/>
      <c r="FS325" s="89"/>
      <c r="FT325" s="89"/>
      <c r="FU325" s="89"/>
      <c r="FV325" s="89"/>
      <c r="FW325" s="89"/>
      <c r="FX325" s="89"/>
      <c r="FY325" s="89"/>
      <c r="FZ325" s="89"/>
      <c r="GA325" s="89"/>
      <c r="GB325" s="89"/>
      <c r="GC325" s="89"/>
      <c r="GD325" s="89"/>
      <c r="GE325" s="89"/>
      <c r="GF325" s="89"/>
      <c r="GG325" s="89"/>
      <c r="GH325" s="89"/>
      <c r="GI325" s="89"/>
      <c r="GJ325" s="89"/>
      <c r="GK325" s="89"/>
      <c r="GL325" s="89"/>
      <c r="GM325" s="89"/>
      <c r="GN325" s="89"/>
      <c r="GO325" s="89"/>
      <c r="GP325" s="89"/>
      <c r="GQ325" s="89"/>
      <c r="GR325" s="89"/>
      <c r="GS325" s="89"/>
      <c r="GT325" s="89"/>
      <c r="GU325" s="89"/>
      <c r="GV325" s="89"/>
      <c r="GW325" s="84"/>
      <c r="GX325" s="84"/>
      <c r="GY325" s="84"/>
      <c r="GZ325" s="84"/>
      <c r="HA325" s="84"/>
      <c r="HB325" s="84"/>
      <c r="HC325" s="84"/>
      <c r="HD325" s="84"/>
      <c r="HE325" s="84"/>
      <c r="HF325" s="84"/>
      <c r="HG325" s="84"/>
      <c r="HH325" s="84"/>
      <c r="HI325" s="84"/>
      <c r="HJ325" s="84"/>
      <c r="HK325" s="84"/>
      <c r="HL325" s="84"/>
      <c r="HM325" s="84"/>
      <c r="HN325" s="84"/>
      <c r="HO325" s="84"/>
      <c r="HP325" s="84"/>
      <c r="HQ325" s="84"/>
      <c r="HR325" s="84"/>
      <c r="HS325" s="84"/>
      <c r="HT325" s="84"/>
      <c r="HU325" s="84"/>
      <c r="HV325" s="84"/>
      <c r="HW325" s="84"/>
      <c r="HX325" s="84"/>
      <c r="HY325" s="84"/>
      <c r="HZ325" s="84"/>
      <c r="IA325" s="84"/>
      <c r="IB325" s="84"/>
      <c r="IC325" s="84"/>
      <c r="ID325" s="84"/>
      <c r="IE325" s="84"/>
      <c r="IF325" s="84"/>
      <c r="IG325" s="89"/>
      <c r="IH325" s="89"/>
      <c r="II325" s="89"/>
      <c r="IJ325" s="89"/>
    </row>
    <row r="326" spans="3:244" x14ac:dyDescent="0.25"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131"/>
      <c r="U326" s="131"/>
      <c r="V326" s="74"/>
      <c r="W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209"/>
      <c r="CB326" s="209"/>
      <c r="CC326" s="209"/>
      <c r="CD326" s="209"/>
      <c r="CE326" s="209"/>
      <c r="CF326" s="209"/>
      <c r="CG326" s="209"/>
      <c r="CH326" s="209"/>
      <c r="CI326" s="209"/>
      <c r="CJ326" s="209"/>
      <c r="CK326" s="209"/>
      <c r="CL326" s="209"/>
      <c r="CM326" s="209"/>
      <c r="CN326" s="209"/>
      <c r="CO326" s="209"/>
      <c r="CP326" s="209"/>
      <c r="CQ326" s="209"/>
      <c r="CR326" s="209"/>
      <c r="CS326" s="209"/>
      <c r="CT326" s="209"/>
      <c r="CU326" s="209"/>
      <c r="CV326" s="209"/>
      <c r="CW326" s="209"/>
      <c r="CX326" s="209"/>
      <c r="CY326" s="209"/>
      <c r="CZ326" s="209"/>
      <c r="DA326" s="209"/>
      <c r="DB326" s="209"/>
      <c r="DC326" s="209"/>
      <c r="DD326" s="209"/>
      <c r="DE326" s="209"/>
      <c r="DF326" s="209"/>
      <c r="DG326" s="209"/>
      <c r="DH326" s="209"/>
      <c r="FB326" s="89"/>
      <c r="FC326" s="89"/>
      <c r="FD326" s="89"/>
      <c r="FE326" s="89"/>
      <c r="FF326" s="89"/>
      <c r="FG326" s="89"/>
      <c r="FH326" s="89"/>
      <c r="FI326" s="89"/>
      <c r="FJ326" s="89"/>
      <c r="FK326" s="89"/>
      <c r="FL326" s="89"/>
      <c r="FM326" s="89"/>
      <c r="FN326" s="89"/>
      <c r="FO326" s="89"/>
      <c r="FP326" s="89"/>
      <c r="FQ326" s="89"/>
      <c r="FR326" s="89"/>
      <c r="FS326" s="89"/>
      <c r="FT326" s="89"/>
      <c r="FU326" s="89"/>
      <c r="FV326" s="89"/>
      <c r="FW326" s="89"/>
      <c r="FX326" s="89"/>
      <c r="FY326" s="89"/>
      <c r="FZ326" s="89"/>
      <c r="GA326" s="89"/>
      <c r="GB326" s="89"/>
      <c r="GC326" s="89"/>
      <c r="GD326" s="89"/>
      <c r="GE326" s="89"/>
      <c r="GF326" s="89"/>
      <c r="GG326" s="89"/>
      <c r="GH326" s="89"/>
      <c r="GI326" s="89"/>
      <c r="GJ326" s="89"/>
      <c r="GK326" s="89"/>
      <c r="GL326" s="89"/>
      <c r="GM326" s="89"/>
      <c r="GN326" s="89"/>
      <c r="GO326" s="89"/>
      <c r="GP326" s="89"/>
      <c r="GQ326" s="89"/>
      <c r="GR326" s="89"/>
      <c r="GS326" s="89"/>
      <c r="GT326" s="89"/>
      <c r="GU326" s="89"/>
      <c r="GV326" s="89"/>
      <c r="GW326" s="84"/>
      <c r="GX326" s="84"/>
      <c r="GY326" s="84"/>
      <c r="GZ326" s="84"/>
      <c r="HA326" s="84"/>
      <c r="HB326" s="84"/>
      <c r="HC326" s="84"/>
      <c r="HD326" s="84"/>
      <c r="HE326" s="84"/>
      <c r="HF326" s="84"/>
      <c r="HG326" s="84"/>
      <c r="HH326" s="84"/>
      <c r="HI326" s="84"/>
      <c r="HJ326" s="84"/>
      <c r="HK326" s="84"/>
      <c r="HL326" s="84"/>
      <c r="HM326" s="84"/>
      <c r="HN326" s="84"/>
      <c r="HO326" s="84"/>
      <c r="HP326" s="84"/>
      <c r="HQ326" s="84"/>
      <c r="HR326" s="84"/>
      <c r="HS326" s="84"/>
      <c r="HT326" s="84"/>
      <c r="HU326" s="84"/>
      <c r="HV326" s="84"/>
      <c r="HW326" s="84"/>
      <c r="HX326" s="84"/>
      <c r="HY326" s="84"/>
      <c r="HZ326" s="84"/>
      <c r="IA326" s="84"/>
      <c r="IB326" s="84"/>
      <c r="IC326" s="84"/>
      <c r="ID326" s="84"/>
      <c r="IE326" s="84"/>
      <c r="IF326" s="84"/>
      <c r="IG326" s="89"/>
      <c r="IH326" s="89"/>
      <c r="II326" s="89"/>
      <c r="IJ326" s="89"/>
    </row>
    <row r="327" spans="3:244" x14ac:dyDescent="0.25"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131"/>
      <c r="U327" s="131"/>
      <c r="V327" s="74"/>
      <c r="W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209"/>
      <c r="CB327" s="209"/>
      <c r="CC327" s="209"/>
      <c r="CD327" s="209"/>
      <c r="CE327" s="209"/>
      <c r="CF327" s="209"/>
      <c r="CG327" s="209"/>
      <c r="CH327" s="209"/>
      <c r="CI327" s="209"/>
      <c r="CJ327" s="209"/>
      <c r="CK327" s="209"/>
      <c r="CL327" s="209"/>
      <c r="CM327" s="209"/>
      <c r="CN327" s="209"/>
      <c r="CO327" s="209"/>
      <c r="CP327" s="209"/>
      <c r="CQ327" s="209"/>
      <c r="CR327" s="209"/>
      <c r="CS327" s="209"/>
      <c r="CT327" s="209"/>
      <c r="CU327" s="209"/>
      <c r="CV327" s="209"/>
      <c r="CW327" s="209"/>
      <c r="CX327" s="209"/>
      <c r="CY327" s="209"/>
      <c r="CZ327" s="209"/>
      <c r="DA327" s="209"/>
      <c r="DB327" s="209"/>
      <c r="DC327" s="209"/>
      <c r="DD327" s="209"/>
      <c r="DE327" s="209"/>
      <c r="DF327" s="209"/>
      <c r="DG327" s="209"/>
      <c r="DH327" s="209"/>
      <c r="FB327" s="89"/>
      <c r="FC327" s="89"/>
      <c r="FD327" s="89"/>
      <c r="FE327" s="89"/>
      <c r="FF327" s="89"/>
      <c r="FG327" s="89"/>
      <c r="FH327" s="89"/>
      <c r="FI327" s="89"/>
      <c r="FJ327" s="89"/>
      <c r="FK327" s="89"/>
      <c r="FL327" s="89"/>
      <c r="FM327" s="89"/>
      <c r="FN327" s="89"/>
      <c r="FO327" s="89"/>
      <c r="FP327" s="89"/>
      <c r="FQ327" s="89"/>
      <c r="FR327" s="89"/>
      <c r="FS327" s="89"/>
      <c r="FT327" s="89"/>
      <c r="FU327" s="89"/>
      <c r="FV327" s="89"/>
      <c r="FW327" s="89"/>
      <c r="FX327" s="89"/>
      <c r="FY327" s="89"/>
      <c r="FZ327" s="89"/>
      <c r="GA327" s="89"/>
      <c r="GB327" s="89"/>
      <c r="GC327" s="89"/>
      <c r="GD327" s="89"/>
      <c r="GE327" s="89"/>
      <c r="GF327" s="89"/>
      <c r="GG327" s="89"/>
      <c r="GH327" s="89"/>
      <c r="GI327" s="89"/>
      <c r="GJ327" s="89"/>
      <c r="GK327" s="89"/>
      <c r="GL327" s="89"/>
      <c r="GM327" s="89"/>
      <c r="GN327" s="89"/>
      <c r="GO327" s="89"/>
      <c r="GP327" s="89"/>
      <c r="GQ327" s="89"/>
      <c r="GR327" s="89"/>
      <c r="GS327" s="89"/>
      <c r="GT327" s="89"/>
      <c r="GU327" s="89"/>
      <c r="GV327" s="89"/>
      <c r="GW327" s="84"/>
      <c r="GX327" s="84"/>
      <c r="GY327" s="84"/>
      <c r="GZ327" s="84"/>
      <c r="HA327" s="84"/>
      <c r="HB327" s="84"/>
      <c r="HC327" s="84"/>
      <c r="HD327" s="84"/>
      <c r="HE327" s="84"/>
      <c r="HF327" s="84"/>
      <c r="HG327" s="84"/>
      <c r="HH327" s="84"/>
      <c r="HI327" s="84"/>
      <c r="HJ327" s="84"/>
      <c r="HK327" s="84"/>
      <c r="HL327" s="84"/>
      <c r="HM327" s="84"/>
      <c r="HN327" s="84"/>
      <c r="HO327" s="84"/>
      <c r="HP327" s="84"/>
      <c r="HQ327" s="84"/>
      <c r="HR327" s="84"/>
      <c r="HS327" s="84"/>
      <c r="HT327" s="84"/>
      <c r="HU327" s="84"/>
      <c r="HV327" s="84"/>
      <c r="HW327" s="84"/>
      <c r="HX327" s="84"/>
      <c r="HY327" s="84"/>
      <c r="HZ327" s="84"/>
      <c r="IA327" s="84"/>
      <c r="IB327" s="84"/>
      <c r="IC327" s="84"/>
      <c r="ID327" s="84"/>
      <c r="IE327" s="84"/>
      <c r="IF327" s="84"/>
      <c r="IG327" s="89"/>
      <c r="IH327" s="89"/>
      <c r="II327" s="89"/>
      <c r="IJ327" s="89"/>
    </row>
    <row r="328" spans="3:244" x14ac:dyDescent="0.25"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131"/>
      <c r="U328" s="131"/>
      <c r="V328" s="74"/>
      <c r="W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209"/>
      <c r="CB328" s="209"/>
      <c r="CC328" s="209"/>
      <c r="CD328" s="209"/>
      <c r="CE328" s="209"/>
      <c r="CF328" s="209"/>
      <c r="CG328" s="209"/>
      <c r="CH328" s="209"/>
      <c r="CI328" s="209"/>
      <c r="CJ328" s="209"/>
      <c r="CK328" s="209"/>
      <c r="CL328" s="209"/>
      <c r="CM328" s="209"/>
      <c r="CN328" s="209"/>
      <c r="CO328" s="209"/>
      <c r="CP328" s="209"/>
      <c r="CQ328" s="209"/>
      <c r="CR328" s="209"/>
      <c r="CS328" s="209"/>
      <c r="CT328" s="209"/>
      <c r="CU328" s="209"/>
      <c r="CV328" s="209"/>
      <c r="CW328" s="209"/>
      <c r="CX328" s="209"/>
      <c r="CY328" s="209"/>
      <c r="CZ328" s="209"/>
      <c r="DA328" s="209"/>
      <c r="DB328" s="209"/>
      <c r="DC328" s="209"/>
      <c r="DD328" s="209"/>
      <c r="DE328" s="209"/>
      <c r="DF328" s="209"/>
      <c r="DG328" s="209"/>
      <c r="DH328" s="209"/>
      <c r="FB328" s="89"/>
      <c r="FC328" s="89"/>
      <c r="FD328" s="89"/>
      <c r="FE328" s="89"/>
      <c r="FF328" s="89"/>
      <c r="FG328" s="89"/>
      <c r="FH328" s="89"/>
      <c r="FI328" s="89"/>
      <c r="FJ328" s="89"/>
      <c r="FK328" s="89"/>
      <c r="FL328" s="89"/>
      <c r="FM328" s="89"/>
      <c r="FN328" s="89"/>
      <c r="FO328" s="89"/>
      <c r="FP328" s="89"/>
      <c r="FQ328" s="89"/>
      <c r="FR328" s="89"/>
      <c r="FS328" s="89"/>
      <c r="FT328" s="89"/>
      <c r="FU328" s="89"/>
      <c r="FV328" s="89"/>
      <c r="FW328" s="89"/>
      <c r="FX328" s="89"/>
      <c r="FY328" s="89"/>
      <c r="FZ328" s="89"/>
      <c r="GA328" s="89"/>
      <c r="GB328" s="89"/>
      <c r="GC328" s="89"/>
      <c r="GD328" s="89"/>
      <c r="GE328" s="89"/>
      <c r="GF328" s="89"/>
      <c r="GG328" s="89"/>
      <c r="GH328" s="89"/>
      <c r="GI328" s="89"/>
      <c r="GJ328" s="89"/>
      <c r="GK328" s="89"/>
      <c r="GL328" s="89"/>
      <c r="GM328" s="89"/>
      <c r="GN328" s="89"/>
      <c r="GO328" s="89"/>
      <c r="GP328" s="89"/>
      <c r="GQ328" s="89"/>
      <c r="GR328" s="89"/>
      <c r="GS328" s="89"/>
      <c r="GT328" s="89"/>
      <c r="GU328" s="89"/>
      <c r="GV328" s="89"/>
      <c r="GW328" s="84"/>
      <c r="GX328" s="84"/>
      <c r="GY328" s="84"/>
      <c r="GZ328" s="84"/>
      <c r="HA328" s="84"/>
      <c r="HB328" s="84"/>
      <c r="HC328" s="84"/>
      <c r="HD328" s="84"/>
      <c r="HE328" s="84"/>
      <c r="HF328" s="84"/>
      <c r="HG328" s="84"/>
      <c r="HH328" s="84"/>
      <c r="HI328" s="84"/>
      <c r="HJ328" s="84"/>
      <c r="HK328" s="84"/>
      <c r="HL328" s="84"/>
      <c r="HM328" s="84"/>
      <c r="HN328" s="84"/>
      <c r="HO328" s="84"/>
      <c r="HP328" s="84"/>
      <c r="HQ328" s="84"/>
      <c r="HR328" s="84"/>
      <c r="HS328" s="84"/>
      <c r="HT328" s="84"/>
      <c r="HU328" s="84"/>
      <c r="HV328" s="84"/>
      <c r="HW328" s="84"/>
      <c r="HX328" s="84"/>
      <c r="HY328" s="84"/>
      <c r="HZ328" s="84"/>
      <c r="IA328" s="84"/>
      <c r="IB328" s="84"/>
      <c r="IC328" s="84"/>
      <c r="ID328" s="84"/>
      <c r="IE328" s="84"/>
      <c r="IF328" s="84"/>
      <c r="IG328" s="89"/>
      <c r="IH328" s="89"/>
      <c r="II328" s="89"/>
      <c r="IJ328" s="89"/>
    </row>
    <row r="329" spans="3:244" x14ac:dyDescent="0.25"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131"/>
      <c r="U329" s="131"/>
      <c r="V329" s="74"/>
      <c r="W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209"/>
      <c r="CB329" s="209"/>
      <c r="CC329" s="209"/>
      <c r="CD329" s="209"/>
      <c r="CE329" s="209"/>
      <c r="CF329" s="209"/>
      <c r="CG329" s="209"/>
      <c r="CH329" s="209"/>
      <c r="CI329" s="209"/>
      <c r="CJ329" s="209"/>
      <c r="CK329" s="209"/>
      <c r="CL329" s="209"/>
      <c r="CM329" s="209"/>
      <c r="CN329" s="209"/>
      <c r="CO329" s="209"/>
      <c r="CP329" s="209"/>
      <c r="CQ329" s="209"/>
      <c r="CR329" s="209"/>
      <c r="CS329" s="209"/>
      <c r="CT329" s="209"/>
      <c r="CU329" s="209"/>
      <c r="CV329" s="209"/>
      <c r="CW329" s="209"/>
      <c r="CX329" s="209"/>
      <c r="CY329" s="209"/>
      <c r="CZ329" s="209"/>
      <c r="DA329" s="209"/>
      <c r="DB329" s="209"/>
      <c r="DC329" s="209"/>
      <c r="DD329" s="209"/>
      <c r="DE329" s="209"/>
      <c r="DF329" s="209"/>
      <c r="DG329" s="209"/>
      <c r="DH329" s="209"/>
      <c r="FB329" s="89"/>
      <c r="FC329" s="89"/>
      <c r="FD329" s="89"/>
      <c r="FE329" s="89"/>
      <c r="FF329" s="89"/>
      <c r="FG329" s="89"/>
      <c r="FH329" s="89"/>
      <c r="FI329" s="89"/>
      <c r="FJ329" s="89"/>
      <c r="FK329" s="89"/>
      <c r="FL329" s="89"/>
      <c r="FM329" s="89"/>
      <c r="FN329" s="89"/>
      <c r="FO329" s="89"/>
      <c r="FP329" s="89"/>
      <c r="FQ329" s="89"/>
      <c r="FR329" s="89"/>
      <c r="FS329" s="89"/>
      <c r="FT329" s="89"/>
      <c r="FU329" s="89"/>
      <c r="FV329" s="89"/>
      <c r="FW329" s="89"/>
      <c r="FX329" s="89"/>
      <c r="FY329" s="89"/>
      <c r="FZ329" s="89"/>
      <c r="GA329" s="89"/>
      <c r="GB329" s="89"/>
      <c r="GC329" s="89"/>
      <c r="GD329" s="89"/>
      <c r="GE329" s="89"/>
      <c r="GF329" s="89"/>
      <c r="GG329" s="89"/>
      <c r="GH329" s="89"/>
      <c r="GI329" s="89"/>
      <c r="GJ329" s="89"/>
      <c r="GK329" s="89"/>
      <c r="GL329" s="89"/>
      <c r="GM329" s="89"/>
      <c r="GN329" s="89"/>
      <c r="GO329" s="89"/>
      <c r="GP329" s="89"/>
      <c r="GQ329" s="89"/>
      <c r="GR329" s="89"/>
      <c r="GS329" s="89"/>
      <c r="GT329" s="89"/>
      <c r="GU329" s="89"/>
      <c r="GV329" s="89"/>
      <c r="GW329" s="84"/>
      <c r="GX329" s="84"/>
      <c r="GY329" s="84"/>
      <c r="GZ329" s="84"/>
      <c r="HA329" s="84"/>
      <c r="HB329" s="84"/>
      <c r="HC329" s="84"/>
      <c r="HD329" s="84"/>
      <c r="HE329" s="84"/>
      <c r="HF329" s="84"/>
      <c r="HG329" s="84"/>
      <c r="HH329" s="84"/>
      <c r="HI329" s="84"/>
      <c r="HJ329" s="84"/>
      <c r="HK329" s="84"/>
      <c r="HL329" s="84"/>
      <c r="HM329" s="84"/>
      <c r="HN329" s="84"/>
      <c r="HO329" s="84"/>
      <c r="HP329" s="84"/>
      <c r="HQ329" s="84"/>
      <c r="HR329" s="84"/>
      <c r="HS329" s="84"/>
      <c r="HT329" s="84"/>
      <c r="HU329" s="84"/>
      <c r="HV329" s="84"/>
      <c r="HW329" s="84"/>
      <c r="HX329" s="84"/>
      <c r="HY329" s="84"/>
      <c r="HZ329" s="84"/>
      <c r="IA329" s="84"/>
      <c r="IB329" s="84"/>
      <c r="IC329" s="84"/>
      <c r="ID329" s="84"/>
      <c r="IE329" s="84"/>
      <c r="IF329" s="84"/>
      <c r="IG329" s="89"/>
      <c r="IH329" s="89"/>
      <c r="II329" s="89"/>
      <c r="IJ329" s="89"/>
    </row>
    <row r="330" spans="3:244" x14ac:dyDescent="0.25"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131"/>
      <c r="U330" s="131"/>
      <c r="V330" s="74"/>
      <c r="W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209"/>
      <c r="CB330" s="209"/>
      <c r="CC330" s="209"/>
      <c r="CD330" s="209"/>
      <c r="CE330" s="209"/>
      <c r="CF330" s="209"/>
      <c r="CG330" s="209"/>
      <c r="CH330" s="209"/>
      <c r="CI330" s="209"/>
      <c r="CJ330" s="209"/>
      <c r="CK330" s="209"/>
      <c r="CL330" s="209"/>
      <c r="CM330" s="209"/>
      <c r="CN330" s="209"/>
      <c r="CO330" s="209"/>
      <c r="CP330" s="209"/>
      <c r="CQ330" s="209"/>
      <c r="CR330" s="209"/>
      <c r="CS330" s="209"/>
      <c r="CT330" s="209"/>
      <c r="CU330" s="209"/>
      <c r="CV330" s="209"/>
      <c r="CW330" s="209"/>
      <c r="CX330" s="209"/>
      <c r="CY330" s="209"/>
      <c r="CZ330" s="209"/>
      <c r="DA330" s="209"/>
      <c r="DB330" s="209"/>
      <c r="DC330" s="209"/>
      <c r="DD330" s="209"/>
      <c r="DE330" s="209"/>
      <c r="DF330" s="209"/>
      <c r="DG330" s="209"/>
      <c r="DH330" s="209"/>
      <c r="FB330" s="89"/>
      <c r="FC330" s="89"/>
      <c r="FD330" s="89"/>
      <c r="FE330" s="89"/>
      <c r="FF330" s="89"/>
      <c r="FG330" s="89"/>
      <c r="FH330" s="89"/>
      <c r="FI330" s="89"/>
      <c r="FJ330" s="89"/>
      <c r="FK330" s="89"/>
      <c r="FL330" s="89"/>
      <c r="FM330" s="89"/>
      <c r="FN330" s="89"/>
      <c r="FO330" s="89"/>
      <c r="FP330" s="89"/>
      <c r="FQ330" s="89"/>
      <c r="FR330" s="89"/>
      <c r="FS330" s="89"/>
      <c r="FT330" s="89"/>
      <c r="FU330" s="89"/>
      <c r="FV330" s="89"/>
      <c r="FW330" s="89"/>
      <c r="FX330" s="89"/>
      <c r="FY330" s="89"/>
      <c r="FZ330" s="89"/>
      <c r="GA330" s="89"/>
      <c r="GB330" s="89"/>
      <c r="GC330" s="89"/>
      <c r="GD330" s="89"/>
      <c r="GE330" s="89"/>
      <c r="GF330" s="89"/>
      <c r="GG330" s="89"/>
      <c r="GH330" s="89"/>
      <c r="GI330" s="89"/>
      <c r="GJ330" s="89"/>
      <c r="GK330" s="89"/>
      <c r="GL330" s="89"/>
      <c r="GM330" s="89"/>
      <c r="GN330" s="89"/>
      <c r="GO330" s="89"/>
      <c r="GP330" s="89"/>
      <c r="GQ330" s="89"/>
      <c r="GR330" s="89"/>
      <c r="GS330" s="89"/>
      <c r="GT330" s="89"/>
      <c r="GU330" s="89"/>
      <c r="GV330" s="89"/>
      <c r="GW330" s="84"/>
      <c r="GX330" s="84"/>
      <c r="GY330" s="84"/>
      <c r="GZ330" s="84"/>
      <c r="HA330" s="84"/>
      <c r="HB330" s="84"/>
      <c r="HC330" s="84"/>
      <c r="HD330" s="84"/>
      <c r="HE330" s="84"/>
      <c r="HF330" s="84"/>
      <c r="HG330" s="84"/>
      <c r="HH330" s="84"/>
      <c r="HI330" s="84"/>
      <c r="HJ330" s="84"/>
      <c r="HK330" s="84"/>
      <c r="HL330" s="84"/>
      <c r="HM330" s="84"/>
      <c r="HN330" s="84"/>
      <c r="HO330" s="84"/>
      <c r="HP330" s="84"/>
      <c r="HQ330" s="84"/>
      <c r="HR330" s="84"/>
      <c r="HS330" s="84"/>
      <c r="HT330" s="84"/>
      <c r="HU330" s="84"/>
      <c r="HV330" s="84"/>
      <c r="HW330" s="84"/>
      <c r="HX330" s="84"/>
      <c r="HY330" s="84"/>
      <c r="HZ330" s="84"/>
      <c r="IA330" s="84"/>
      <c r="IB330" s="84"/>
      <c r="IC330" s="84"/>
      <c r="ID330" s="84"/>
      <c r="IE330" s="84"/>
      <c r="IF330" s="84"/>
      <c r="IG330" s="89"/>
      <c r="IH330" s="89"/>
      <c r="II330" s="89"/>
      <c r="IJ330" s="89"/>
    </row>
    <row r="331" spans="3:244" x14ac:dyDescent="0.25"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131"/>
      <c r="U331" s="131"/>
      <c r="V331" s="74"/>
      <c r="W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209"/>
      <c r="CB331" s="209"/>
      <c r="CC331" s="209"/>
      <c r="CD331" s="209"/>
      <c r="CE331" s="209"/>
      <c r="CF331" s="209"/>
      <c r="CG331" s="209"/>
      <c r="CH331" s="209"/>
      <c r="CI331" s="209"/>
      <c r="CJ331" s="209"/>
      <c r="CK331" s="209"/>
      <c r="CL331" s="209"/>
      <c r="CM331" s="209"/>
      <c r="CN331" s="209"/>
      <c r="CO331" s="209"/>
      <c r="CP331" s="209"/>
      <c r="CQ331" s="209"/>
      <c r="CR331" s="209"/>
      <c r="CS331" s="209"/>
      <c r="CT331" s="209"/>
      <c r="CU331" s="209"/>
      <c r="CV331" s="209"/>
      <c r="CW331" s="209"/>
      <c r="CX331" s="209"/>
      <c r="CY331" s="209"/>
      <c r="CZ331" s="209"/>
      <c r="DA331" s="209"/>
      <c r="DB331" s="209"/>
      <c r="DC331" s="209"/>
      <c r="DD331" s="209"/>
      <c r="DE331" s="209"/>
      <c r="DF331" s="209"/>
      <c r="DG331" s="209"/>
      <c r="DH331" s="209"/>
      <c r="FB331" s="89"/>
      <c r="FC331" s="89"/>
      <c r="FD331" s="89"/>
      <c r="FE331" s="89"/>
      <c r="FF331" s="89"/>
      <c r="FG331" s="89"/>
      <c r="FH331" s="89"/>
      <c r="FI331" s="89"/>
      <c r="FJ331" s="89"/>
      <c r="FK331" s="89"/>
      <c r="FL331" s="89"/>
      <c r="FM331" s="89"/>
      <c r="FN331" s="89"/>
      <c r="FO331" s="89"/>
      <c r="FP331" s="89"/>
      <c r="FQ331" s="89"/>
      <c r="FR331" s="89"/>
      <c r="FS331" s="89"/>
      <c r="FT331" s="89"/>
      <c r="FU331" s="89"/>
      <c r="FV331" s="89"/>
      <c r="FW331" s="89"/>
      <c r="FX331" s="89"/>
      <c r="FY331" s="89"/>
      <c r="FZ331" s="89"/>
      <c r="GA331" s="89"/>
      <c r="GB331" s="89"/>
      <c r="GC331" s="89"/>
      <c r="GD331" s="89"/>
      <c r="GE331" s="89"/>
      <c r="GF331" s="89"/>
      <c r="GG331" s="89"/>
      <c r="GH331" s="89"/>
      <c r="GI331" s="89"/>
      <c r="GJ331" s="89"/>
      <c r="GK331" s="89"/>
      <c r="GL331" s="89"/>
      <c r="GM331" s="89"/>
      <c r="GN331" s="89"/>
      <c r="GO331" s="89"/>
      <c r="GP331" s="89"/>
      <c r="GQ331" s="89"/>
      <c r="GR331" s="89"/>
      <c r="GS331" s="89"/>
      <c r="GT331" s="89"/>
      <c r="GU331" s="89"/>
      <c r="GV331" s="89"/>
      <c r="GW331" s="84"/>
      <c r="GX331" s="84"/>
      <c r="GY331" s="84"/>
      <c r="GZ331" s="84"/>
      <c r="HA331" s="84"/>
      <c r="HB331" s="84"/>
      <c r="HC331" s="84"/>
      <c r="HD331" s="84"/>
      <c r="HE331" s="84"/>
      <c r="HF331" s="84"/>
      <c r="HG331" s="84"/>
      <c r="HH331" s="84"/>
      <c r="HI331" s="84"/>
      <c r="HJ331" s="84"/>
      <c r="HK331" s="84"/>
      <c r="HL331" s="84"/>
      <c r="HM331" s="84"/>
      <c r="HN331" s="84"/>
      <c r="HO331" s="84"/>
      <c r="HP331" s="84"/>
      <c r="HQ331" s="84"/>
      <c r="HR331" s="84"/>
      <c r="HS331" s="84"/>
      <c r="HT331" s="84"/>
      <c r="HU331" s="84"/>
      <c r="HV331" s="84"/>
      <c r="HW331" s="84"/>
      <c r="HX331" s="84"/>
      <c r="HY331" s="84"/>
      <c r="HZ331" s="84"/>
      <c r="IA331" s="84"/>
      <c r="IB331" s="84"/>
      <c r="IC331" s="84"/>
      <c r="ID331" s="84"/>
      <c r="IE331" s="84"/>
      <c r="IF331" s="84"/>
      <c r="IG331" s="89"/>
      <c r="IH331" s="89"/>
      <c r="II331" s="89"/>
      <c r="IJ331" s="89"/>
    </row>
    <row r="332" spans="3:244" x14ac:dyDescent="0.25"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131"/>
      <c r="U332" s="131"/>
      <c r="V332" s="74"/>
      <c r="W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209"/>
      <c r="CB332" s="209"/>
      <c r="CC332" s="209"/>
      <c r="CD332" s="209"/>
      <c r="CE332" s="209"/>
      <c r="CF332" s="209"/>
      <c r="CG332" s="209"/>
      <c r="CH332" s="209"/>
      <c r="CI332" s="209"/>
      <c r="CJ332" s="209"/>
      <c r="CK332" s="209"/>
      <c r="CL332" s="209"/>
      <c r="CM332" s="209"/>
      <c r="CN332" s="209"/>
      <c r="CO332" s="209"/>
      <c r="CP332" s="209"/>
      <c r="CQ332" s="209"/>
      <c r="CR332" s="209"/>
      <c r="CS332" s="209"/>
      <c r="CT332" s="209"/>
      <c r="CU332" s="209"/>
      <c r="CV332" s="209"/>
      <c r="CW332" s="209"/>
      <c r="CX332" s="209"/>
      <c r="CY332" s="209"/>
      <c r="CZ332" s="209"/>
      <c r="DA332" s="209"/>
      <c r="DB332" s="209"/>
      <c r="DC332" s="209"/>
      <c r="DD332" s="209"/>
      <c r="DE332" s="209"/>
      <c r="DF332" s="209"/>
      <c r="DG332" s="209"/>
      <c r="DH332" s="209"/>
      <c r="FB332" s="89"/>
      <c r="FC332" s="89"/>
      <c r="FD332" s="89"/>
      <c r="FE332" s="89"/>
      <c r="FF332" s="89"/>
      <c r="FG332" s="89"/>
      <c r="FH332" s="89"/>
      <c r="FI332" s="89"/>
      <c r="FJ332" s="89"/>
      <c r="FK332" s="89"/>
      <c r="FL332" s="89"/>
      <c r="FM332" s="89"/>
      <c r="FN332" s="89"/>
      <c r="FO332" s="89"/>
      <c r="FP332" s="89"/>
      <c r="FQ332" s="89"/>
      <c r="FR332" s="89"/>
      <c r="FS332" s="89"/>
      <c r="FT332" s="89"/>
      <c r="FU332" s="89"/>
      <c r="FV332" s="89"/>
      <c r="FW332" s="89"/>
      <c r="FX332" s="89"/>
      <c r="FY332" s="89"/>
      <c r="FZ332" s="89"/>
      <c r="GA332" s="89"/>
      <c r="GB332" s="89"/>
      <c r="GC332" s="89"/>
      <c r="GD332" s="89"/>
      <c r="GE332" s="89"/>
      <c r="GF332" s="89"/>
      <c r="GG332" s="89"/>
      <c r="GH332" s="89"/>
      <c r="GI332" s="89"/>
      <c r="GJ332" s="89"/>
      <c r="GK332" s="89"/>
      <c r="GL332" s="89"/>
      <c r="GM332" s="89"/>
      <c r="GN332" s="89"/>
      <c r="GO332" s="89"/>
      <c r="GP332" s="89"/>
      <c r="GQ332" s="89"/>
      <c r="GR332" s="89"/>
      <c r="GS332" s="89"/>
      <c r="GT332" s="89"/>
      <c r="GU332" s="89"/>
      <c r="GV332" s="89"/>
      <c r="GW332" s="84"/>
      <c r="GX332" s="84"/>
      <c r="GY332" s="84"/>
      <c r="GZ332" s="84"/>
      <c r="HA332" s="84"/>
      <c r="HB332" s="84"/>
      <c r="HC332" s="84"/>
      <c r="HD332" s="84"/>
      <c r="HE332" s="84"/>
      <c r="HF332" s="84"/>
      <c r="HG332" s="84"/>
      <c r="HH332" s="84"/>
      <c r="HI332" s="84"/>
      <c r="HJ332" s="84"/>
      <c r="HK332" s="84"/>
      <c r="HL332" s="84"/>
      <c r="HM332" s="84"/>
      <c r="HN332" s="84"/>
      <c r="HO332" s="84"/>
      <c r="HP332" s="84"/>
      <c r="HQ332" s="84"/>
      <c r="HR332" s="84"/>
      <c r="HS332" s="84"/>
      <c r="HT332" s="84"/>
      <c r="HU332" s="84"/>
      <c r="HV332" s="84"/>
      <c r="HW332" s="84"/>
      <c r="HX332" s="84"/>
      <c r="HY332" s="84"/>
      <c r="HZ332" s="84"/>
      <c r="IA332" s="84"/>
      <c r="IB332" s="84"/>
      <c r="IC332" s="84"/>
      <c r="ID332" s="84"/>
      <c r="IE332" s="84"/>
      <c r="IF332" s="84"/>
      <c r="IG332" s="89"/>
      <c r="IH332" s="89"/>
      <c r="II332" s="89"/>
      <c r="IJ332" s="89"/>
    </row>
    <row r="333" spans="3:244" x14ac:dyDescent="0.25"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131"/>
      <c r="U333" s="131"/>
      <c r="V333" s="74"/>
      <c r="W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209"/>
      <c r="CB333" s="209"/>
      <c r="CC333" s="209"/>
      <c r="CD333" s="209"/>
      <c r="CE333" s="209"/>
      <c r="CF333" s="209"/>
      <c r="CG333" s="209"/>
      <c r="CH333" s="209"/>
      <c r="CI333" s="209"/>
      <c r="CJ333" s="209"/>
      <c r="CK333" s="209"/>
      <c r="CL333" s="209"/>
      <c r="CM333" s="209"/>
      <c r="CN333" s="209"/>
      <c r="CO333" s="209"/>
      <c r="CP333" s="209"/>
      <c r="CQ333" s="209"/>
      <c r="CR333" s="209"/>
      <c r="CS333" s="209"/>
      <c r="CT333" s="209"/>
      <c r="CU333" s="209"/>
      <c r="CV333" s="209"/>
      <c r="CW333" s="209"/>
      <c r="CX333" s="209"/>
      <c r="CY333" s="209"/>
      <c r="CZ333" s="209"/>
      <c r="DA333" s="209"/>
      <c r="DB333" s="209"/>
      <c r="DC333" s="209"/>
      <c r="DD333" s="209"/>
      <c r="DE333" s="209"/>
      <c r="DF333" s="209"/>
      <c r="DG333" s="209"/>
      <c r="DH333" s="209"/>
      <c r="FB333" s="89"/>
      <c r="FC333" s="89"/>
      <c r="FD333" s="89"/>
      <c r="FE333" s="89"/>
      <c r="FF333" s="89"/>
      <c r="FG333" s="89"/>
      <c r="FH333" s="89"/>
      <c r="FI333" s="89"/>
      <c r="FJ333" s="89"/>
      <c r="FK333" s="89"/>
      <c r="FL333" s="89"/>
      <c r="FM333" s="89"/>
      <c r="FN333" s="89"/>
      <c r="FO333" s="89"/>
      <c r="FP333" s="89"/>
      <c r="FQ333" s="89"/>
      <c r="FR333" s="89"/>
      <c r="FS333" s="89"/>
      <c r="FT333" s="89"/>
      <c r="FU333" s="89"/>
      <c r="FV333" s="89"/>
      <c r="FW333" s="89"/>
      <c r="FX333" s="89"/>
      <c r="FY333" s="89"/>
      <c r="FZ333" s="89"/>
      <c r="GA333" s="89"/>
      <c r="GB333" s="89"/>
      <c r="GC333" s="89"/>
      <c r="GD333" s="89"/>
      <c r="GE333" s="89"/>
      <c r="GF333" s="89"/>
      <c r="GG333" s="89"/>
      <c r="GH333" s="89"/>
      <c r="GI333" s="89"/>
      <c r="GJ333" s="89"/>
      <c r="GK333" s="89"/>
      <c r="GL333" s="89"/>
      <c r="GM333" s="89"/>
      <c r="GN333" s="89"/>
      <c r="GO333" s="89"/>
      <c r="GP333" s="89"/>
      <c r="GQ333" s="89"/>
      <c r="GR333" s="89"/>
      <c r="GS333" s="89"/>
      <c r="GT333" s="89"/>
      <c r="GU333" s="89"/>
      <c r="GV333" s="89"/>
      <c r="GW333" s="84"/>
      <c r="GX333" s="84"/>
      <c r="GY333" s="84"/>
      <c r="GZ333" s="84"/>
      <c r="HA333" s="84"/>
      <c r="HB333" s="84"/>
      <c r="HC333" s="84"/>
      <c r="HD333" s="84"/>
      <c r="HE333" s="84"/>
      <c r="HF333" s="84"/>
      <c r="HG333" s="84"/>
      <c r="HH333" s="84"/>
      <c r="HI333" s="84"/>
      <c r="HJ333" s="84"/>
      <c r="HK333" s="84"/>
      <c r="HL333" s="84"/>
      <c r="HM333" s="84"/>
      <c r="HN333" s="84"/>
      <c r="HO333" s="84"/>
      <c r="HP333" s="84"/>
      <c r="HQ333" s="84"/>
      <c r="HR333" s="84"/>
      <c r="HS333" s="84"/>
      <c r="HT333" s="84"/>
      <c r="HU333" s="84"/>
      <c r="HV333" s="84"/>
      <c r="HW333" s="84"/>
      <c r="HX333" s="84"/>
      <c r="HY333" s="84"/>
      <c r="HZ333" s="84"/>
      <c r="IA333" s="84"/>
      <c r="IB333" s="84"/>
      <c r="IC333" s="84"/>
      <c r="ID333" s="84"/>
      <c r="IE333" s="84"/>
      <c r="IF333" s="84"/>
      <c r="IG333" s="89"/>
      <c r="IH333" s="89"/>
      <c r="II333" s="89"/>
      <c r="IJ333" s="89"/>
    </row>
    <row r="334" spans="3:244" x14ac:dyDescent="0.25"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131"/>
      <c r="U334" s="131"/>
      <c r="V334" s="74"/>
      <c r="W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209"/>
      <c r="CB334" s="209"/>
      <c r="CC334" s="209"/>
      <c r="CD334" s="209"/>
      <c r="CE334" s="209"/>
      <c r="CF334" s="209"/>
      <c r="CG334" s="209"/>
      <c r="CH334" s="209"/>
      <c r="CI334" s="209"/>
      <c r="CJ334" s="209"/>
      <c r="CK334" s="209"/>
      <c r="CL334" s="209"/>
      <c r="CM334" s="209"/>
      <c r="CN334" s="209"/>
      <c r="CO334" s="209"/>
      <c r="CP334" s="209"/>
      <c r="CQ334" s="209"/>
      <c r="CR334" s="209"/>
      <c r="CS334" s="209"/>
      <c r="CT334" s="209"/>
      <c r="CU334" s="209"/>
      <c r="CV334" s="209"/>
      <c r="CW334" s="209"/>
      <c r="CX334" s="209"/>
      <c r="CY334" s="209"/>
      <c r="CZ334" s="209"/>
      <c r="DA334" s="209"/>
      <c r="DB334" s="209"/>
      <c r="DC334" s="209"/>
      <c r="DD334" s="209"/>
      <c r="DE334" s="209"/>
      <c r="DF334" s="209"/>
      <c r="DG334" s="209"/>
      <c r="DH334" s="209"/>
      <c r="FB334" s="89"/>
      <c r="FC334" s="89"/>
      <c r="FD334" s="89"/>
      <c r="FE334" s="89"/>
      <c r="FF334" s="89"/>
      <c r="FG334" s="89"/>
      <c r="FH334" s="89"/>
      <c r="FI334" s="89"/>
      <c r="FJ334" s="89"/>
      <c r="FK334" s="89"/>
      <c r="FL334" s="89"/>
      <c r="FM334" s="89"/>
      <c r="FN334" s="89"/>
      <c r="FO334" s="89"/>
      <c r="FP334" s="89"/>
      <c r="FQ334" s="89"/>
      <c r="FR334" s="89"/>
      <c r="FS334" s="89"/>
      <c r="FT334" s="89"/>
      <c r="FU334" s="89"/>
      <c r="FV334" s="89"/>
      <c r="FW334" s="89"/>
      <c r="FX334" s="89"/>
      <c r="FY334" s="89"/>
      <c r="FZ334" s="89"/>
      <c r="GA334" s="89"/>
      <c r="GB334" s="89"/>
      <c r="GC334" s="89"/>
      <c r="GD334" s="89"/>
      <c r="GE334" s="89"/>
      <c r="GF334" s="89"/>
      <c r="GG334" s="89"/>
      <c r="GH334" s="89"/>
      <c r="GI334" s="89"/>
      <c r="GJ334" s="89"/>
      <c r="GK334" s="89"/>
      <c r="GL334" s="89"/>
      <c r="GM334" s="89"/>
      <c r="GN334" s="89"/>
      <c r="GO334" s="89"/>
      <c r="GP334" s="89"/>
      <c r="GQ334" s="89"/>
      <c r="GR334" s="89"/>
      <c r="GS334" s="89"/>
      <c r="GT334" s="89"/>
      <c r="GU334" s="89"/>
      <c r="GV334" s="89"/>
      <c r="GW334" s="84"/>
      <c r="GX334" s="84"/>
      <c r="GY334" s="84"/>
      <c r="GZ334" s="84"/>
      <c r="HA334" s="84"/>
      <c r="HB334" s="84"/>
      <c r="HC334" s="84"/>
      <c r="HD334" s="84"/>
      <c r="HE334" s="84"/>
      <c r="HF334" s="84"/>
      <c r="HG334" s="84"/>
      <c r="HH334" s="84"/>
      <c r="HI334" s="84"/>
      <c r="HJ334" s="84"/>
      <c r="HK334" s="84"/>
      <c r="HL334" s="84"/>
      <c r="HM334" s="84"/>
      <c r="HN334" s="84"/>
      <c r="HO334" s="84"/>
      <c r="HP334" s="84"/>
      <c r="HQ334" s="84"/>
      <c r="HR334" s="84"/>
      <c r="HS334" s="84"/>
      <c r="HT334" s="84"/>
      <c r="HU334" s="84"/>
      <c r="HV334" s="84"/>
      <c r="HW334" s="84"/>
      <c r="HX334" s="84"/>
      <c r="HY334" s="84"/>
      <c r="HZ334" s="84"/>
      <c r="IA334" s="84"/>
      <c r="IB334" s="84"/>
      <c r="IC334" s="84"/>
      <c r="ID334" s="84"/>
      <c r="IE334" s="84"/>
      <c r="IF334" s="84"/>
      <c r="IG334" s="89"/>
      <c r="IH334" s="89"/>
      <c r="II334" s="89"/>
      <c r="IJ334" s="89"/>
    </row>
    <row r="335" spans="3:244" x14ac:dyDescent="0.25"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131"/>
      <c r="U335" s="131"/>
      <c r="V335" s="74"/>
      <c r="W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209"/>
      <c r="CB335" s="209"/>
      <c r="CC335" s="209"/>
      <c r="CD335" s="209"/>
      <c r="CE335" s="209"/>
      <c r="CF335" s="209"/>
      <c r="CG335" s="209"/>
      <c r="CH335" s="209"/>
      <c r="CI335" s="209"/>
      <c r="CJ335" s="209"/>
      <c r="CK335" s="209"/>
      <c r="CL335" s="209"/>
      <c r="CM335" s="209"/>
      <c r="CN335" s="209"/>
      <c r="CO335" s="209"/>
      <c r="CP335" s="209"/>
      <c r="CQ335" s="209"/>
      <c r="CR335" s="209"/>
      <c r="CS335" s="209"/>
      <c r="CT335" s="209"/>
      <c r="CU335" s="209"/>
      <c r="CV335" s="209"/>
      <c r="CW335" s="209"/>
      <c r="CX335" s="209"/>
      <c r="CY335" s="209"/>
      <c r="CZ335" s="209"/>
      <c r="DA335" s="209"/>
      <c r="DB335" s="209"/>
      <c r="DC335" s="209"/>
      <c r="DD335" s="209"/>
      <c r="DE335" s="209"/>
      <c r="DF335" s="209"/>
      <c r="DG335" s="209"/>
      <c r="DH335" s="209"/>
      <c r="FB335" s="89"/>
      <c r="FC335" s="89"/>
      <c r="FD335" s="89"/>
      <c r="FE335" s="89"/>
      <c r="FF335" s="89"/>
      <c r="FG335" s="89"/>
      <c r="FH335" s="89"/>
      <c r="FI335" s="89"/>
      <c r="FJ335" s="89"/>
      <c r="FK335" s="89"/>
      <c r="FL335" s="89"/>
      <c r="FM335" s="89"/>
      <c r="FN335" s="89"/>
      <c r="FO335" s="89"/>
      <c r="FP335" s="89"/>
      <c r="FQ335" s="89"/>
      <c r="FR335" s="89"/>
      <c r="FS335" s="89"/>
      <c r="FT335" s="89"/>
      <c r="FU335" s="89"/>
      <c r="FV335" s="89"/>
      <c r="FW335" s="89"/>
      <c r="FX335" s="89"/>
      <c r="FY335" s="89"/>
      <c r="FZ335" s="89"/>
      <c r="GA335" s="89"/>
      <c r="GB335" s="89"/>
      <c r="GC335" s="89"/>
      <c r="GD335" s="89"/>
      <c r="GE335" s="89"/>
      <c r="GF335" s="89"/>
      <c r="GG335" s="89"/>
      <c r="GH335" s="89"/>
      <c r="GI335" s="89"/>
      <c r="GJ335" s="89"/>
      <c r="GK335" s="89"/>
      <c r="GL335" s="89"/>
      <c r="GM335" s="89"/>
      <c r="GN335" s="89"/>
      <c r="GO335" s="89"/>
      <c r="GP335" s="89"/>
      <c r="GQ335" s="89"/>
      <c r="GR335" s="89"/>
      <c r="GS335" s="89"/>
      <c r="GT335" s="89"/>
      <c r="GU335" s="89"/>
      <c r="GV335" s="89"/>
      <c r="GW335" s="84"/>
      <c r="GX335" s="84"/>
      <c r="GY335" s="84"/>
      <c r="GZ335" s="84"/>
      <c r="HA335" s="84"/>
      <c r="HB335" s="84"/>
      <c r="HC335" s="84"/>
      <c r="HD335" s="84"/>
      <c r="HE335" s="84"/>
      <c r="HF335" s="84"/>
      <c r="HG335" s="84"/>
      <c r="HH335" s="84"/>
      <c r="HI335" s="84"/>
      <c r="HJ335" s="84"/>
      <c r="HK335" s="84"/>
      <c r="HL335" s="84"/>
      <c r="HM335" s="84"/>
      <c r="HN335" s="84"/>
      <c r="HO335" s="84"/>
      <c r="HP335" s="84"/>
      <c r="HQ335" s="84"/>
      <c r="HR335" s="84"/>
      <c r="HS335" s="84"/>
      <c r="HT335" s="84"/>
      <c r="HU335" s="84"/>
      <c r="HV335" s="84"/>
      <c r="HW335" s="84"/>
      <c r="HX335" s="84"/>
      <c r="HY335" s="84"/>
      <c r="HZ335" s="84"/>
      <c r="IA335" s="84"/>
      <c r="IB335" s="84"/>
      <c r="IC335" s="84"/>
      <c r="ID335" s="84"/>
      <c r="IE335" s="84"/>
      <c r="IF335" s="84"/>
      <c r="IG335" s="89"/>
      <c r="IH335" s="89"/>
      <c r="II335" s="89"/>
      <c r="IJ335" s="89"/>
    </row>
    <row r="336" spans="3:244" x14ac:dyDescent="0.25"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131"/>
      <c r="U336" s="131"/>
      <c r="V336" s="74"/>
      <c r="W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209"/>
      <c r="CB336" s="209"/>
      <c r="CC336" s="209"/>
      <c r="CD336" s="209"/>
      <c r="CE336" s="209"/>
      <c r="CF336" s="209"/>
      <c r="CG336" s="209"/>
      <c r="CH336" s="209"/>
      <c r="CI336" s="209"/>
      <c r="CJ336" s="209"/>
      <c r="CK336" s="209"/>
      <c r="CL336" s="209"/>
      <c r="CM336" s="209"/>
      <c r="CN336" s="209"/>
      <c r="CO336" s="209"/>
      <c r="CP336" s="209"/>
      <c r="CQ336" s="209"/>
      <c r="CR336" s="209"/>
      <c r="CS336" s="209"/>
      <c r="CT336" s="209"/>
      <c r="CU336" s="209"/>
      <c r="CV336" s="209"/>
      <c r="CW336" s="209"/>
      <c r="CX336" s="209"/>
      <c r="CY336" s="209"/>
      <c r="CZ336" s="209"/>
      <c r="DA336" s="209"/>
      <c r="DB336" s="209"/>
      <c r="DC336" s="209"/>
      <c r="DD336" s="209"/>
      <c r="DE336" s="209"/>
      <c r="DF336" s="209"/>
      <c r="DG336" s="209"/>
      <c r="DH336" s="209"/>
      <c r="FB336" s="89"/>
      <c r="FC336" s="89"/>
      <c r="FD336" s="89"/>
      <c r="FE336" s="89"/>
      <c r="FF336" s="89"/>
      <c r="FG336" s="89"/>
      <c r="FH336" s="89"/>
      <c r="FI336" s="89"/>
      <c r="FJ336" s="89"/>
      <c r="FK336" s="89"/>
      <c r="FL336" s="89"/>
      <c r="FM336" s="89"/>
      <c r="FN336" s="89"/>
      <c r="FO336" s="89"/>
      <c r="FP336" s="89"/>
      <c r="FQ336" s="89"/>
      <c r="FR336" s="89"/>
      <c r="FS336" s="89"/>
      <c r="FT336" s="89"/>
      <c r="FU336" s="89"/>
      <c r="FV336" s="89"/>
      <c r="FW336" s="89"/>
      <c r="FX336" s="89"/>
      <c r="FY336" s="89"/>
      <c r="FZ336" s="89"/>
      <c r="GA336" s="89"/>
      <c r="GB336" s="89"/>
      <c r="GC336" s="89"/>
      <c r="GD336" s="89"/>
      <c r="GE336" s="89"/>
      <c r="GF336" s="89"/>
      <c r="GG336" s="89"/>
      <c r="GH336" s="89"/>
      <c r="GI336" s="89"/>
      <c r="GJ336" s="89"/>
      <c r="GK336" s="89"/>
      <c r="GL336" s="89"/>
      <c r="GM336" s="89"/>
      <c r="GN336" s="89"/>
      <c r="GO336" s="89"/>
      <c r="GP336" s="89"/>
      <c r="GQ336" s="89"/>
      <c r="GR336" s="89"/>
      <c r="GS336" s="89"/>
      <c r="GT336" s="89"/>
      <c r="GU336" s="89"/>
      <c r="GV336" s="89"/>
      <c r="GW336" s="84"/>
      <c r="GX336" s="84"/>
      <c r="GY336" s="84"/>
      <c r="GZ336" s="84"/>
      <c r="HA336" s="84"/>
      <c r="HB336" s="84"/>
      <c r="HC336" s="84"/>
      <c r="HD336" s="84"/>
      <c r="HE336" s="84"/>
      <c r="HF336" s="84"/>
      <c r="HG336" s="84"/>
      <c r="HH336" s="84"/>
      <c r="HI336" s="84"/>
      <c r="HJ336" s="84"/>
      <c r="HK336" s="84"/>
      <c r="HL336" s="84"/>
      <c r="HM336" s="84"/>
      <c r="HN336" s="84"/>
      <c r="HO336" s="84"/>
      <c r="HP336" s="84"/>
      <c r="HQ336" s="84"/>
      <c r="HR336" s="84"/>
      <c r="HS336" s="84"/>
      <c r="HT336" s="84"/>
      <c r="HU336" s="84"/>
      <c r="HV336" s="84"/>
      <c r="HW336" s="84"/>
      <c r="HX336" s="84"/>
      <c r="HY336" s="84"/>
      <c r="HZ336" s="84"/>
      <c r="IA336" s="84"/>
      <c r="IB336" s="84"/>
      <c r="IC336" s="84"/>
      <c r="ID336" s="84"/>
      <c r="IE336" s="84"/>
      <c r="IF336" s="84"/>
      <c r="IG336" s="89"/>
      <c r="IH336" s="89"/>
      <c r="II336" s="89"/>
      <c r="IJ336" s="89"/>
    </row>
    <row r="337" spans="3:244" x14ac:dyDescent="0.25"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131"/>
      <c r="U337" s="131"/>
      <c r="V337" s="74"/>
      <c r="W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209"/>
      <c r="CB337" s="209"/>
      <c r="CC337" s="209"/>
      <c r="CD337" s="209"/>
      <c r="CE337" s="209"/>
      <c r="CF337" s="209"/>
      <c r="CG337" s="209"/>
      <c r="CH337" s="209"/>
      <c r="CI337" s="209"/>
      <c r="CJ337" s="209"/>
      <c r="CK337" s="209"/>
      <c r="CL337" s="209"/>
      <c r="CM337" s="209"/>
      <c r="CN337" s="209"/>
      <c r="CO337" s="209"/>
      <c r="CP337" s="209"/>
      <c r="CQ337" s="209"/>
      <c r="CR337" s="209"/>
      <c r="CS337" s="209"/>
      <c r="CT337" s="209"/>
      <c r="CU337" s="209"/>
      <c r="CV337" s="209"/>
      <c r="CW337" s="209"/>
      <c r="CX337" s="209"/>
      <c r="CY337" s="209"/>
      <c r="CZ337" s="209"/>
      <c r="DA337" s="209"/>
      <c r="DB337" s="209"/>
      <c r="DC337" s="209"/>
      <c r="DD337" s="209"/>
      <c r="DE337" s="209"/>
      <c r="DF337" s="209"/>
      <c r="DG337" s="209"/>
      <c r="DH337" s="209"/>
      <c r="FB337" s="89"/>
      <c r="FC337" s="89"/>
      <c r="FD337" s="89"/>
      <c r="FE337" s="89"/>
      <c r="FF337" s="89"/>
      <c r="FG337" s="89"/>
      <c r="FH337" s="89"/>
      <c r="FI337" s="89"/>
      <c r="FJ337" s="89"/>
      <c r="FK337" s="89"/>
      <c r="FL337" s="89"/>
      <c r="FM337" s="89"/>
      <c r="FN337" s="89"/>
      <c r="FO337" s="89"/>
      <c r="FP337" s="89"/>
      <c r="FQ337" s="89"/>
      <c r="FR337" s="89"/>
      <c r="FS337" s="89"/>
      <c r="FT337" s="89"/>
      <c r="FU337" s="89"/>
      <c r="FV337" s="89"/>
      <c r="FW337" s="89"/>
      <c r="FX337" s="89"/>
      <c r="FY337" s="89"/>
      <c r="FZ337" s="89"/>
      <c r="GA337" s="89"/>
      <c r="GB337" s="89"/>
      <c r="GC337" s="89"/>
      <c r="GD337" s="89"/>
      <c r="GE337" s="89"/>
      <c r="GF337" s="89"/>
      <c r="GG337" s="89"/>
      <c r="GH337" s="89"/>
      <c r="GI337" s="89"/>
      <c r="GJ337" s="89"/>
      <c r="GK337" s="89"/>
      <c r="GL337" s="89"/>
      <c r="GM337" s="89"/>
      <c r="GN337" s="89"/>
      <c r="GO337" s="89"/>
      <c r="GP337" s="89"/>
      <c r="GQ337" s="89"/>
      <c r="GR337" s="89"/>
      <c r="GS337" s="89"/>
      <c r="GT337" s="89"/>
      <c r="GU337" s="89"/>
      <c r="GV337" s="89"/>
      <c r="GW337" s="84"/>
      <c r="GX337" s="84"/>
      <c r="GY337" s="84"/>
      <c r="GZ337" s="84"/>
      <c r="HA337" s="84"/>
      <c r="HB337" s="84"/>
      <c r="HC337" s="84"/>
      <c r="HD337" s="84"/>
      <c r="HE337" s="84"/>
      <c r="HF337" s="84"/>
      <c r="HG337" s="84"/>
      <c r="HH337" s="84"/>
      <c r="HI337" s="84"/>
      <c r="HJ337" s="84"/>
      <c r="HK337" s="84"/>
      <c r="HL337" s="84"/>
      <c r="HM337" s="84"/>
      <c r="HN337" s="84"/>
      <c r="HO337" s="84"/>
      <c r="HP337" s="84"/>
      <c r="HQ337" s="84"/>
      <c r="HR337" s="84"/>
      <c r="HS337" s="84"/>
      <c r="HT337" s="84"/>
      <c r="HU337" s="84"/>
      <c r="HV337" s="84"/>
      <c r="HW337" s="84"/>
      <c r="HX337" s="84"/>
      <c r="HY337" s="84"/>
      <c r="HZ337" s="84"/>
      <c r="IA337" s="84"/>
      <c r="IB337" s="84"/>
      <c r="IC337" s="84"/>
      <c r="ID337" s="84"/>
      <c r="IE337" s="84"/>
      <c r="IF337" s="84"/>
      <c r="IG337" s="89"/>
      <c r="IH337" s="89"/>
      <c r="II337" s="89"/>
      <c r="IJ337" s="89"/>
    </row>
    <row r="338" spans="3:244" x14ac:dyDescent="0.25"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131"/>
      <c r="U338" s="131"/>
      <c r="V338" s="74"/>
      <c r="W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209"/>
      <c r="CB338" s="209"/>
      <c r="CC338" s="209"/>
      <c r="CD338" s="209"/>
      <c r="CE338" s="209"/>
      <c r="CF338" s="209"/>
      <c r="CG338" s="209"/>
      <c r="CH338" s="209"/>
      <c r="CI338" s="209"/>
      <c r="CJ338" s="209"/>
      <c r="CK338" s="209"/>
      <c r="CL338" s="209"/>
      <c r="CM338" s="209"/>
      <c r="CN338" s="209"/>
      <c r="CO338" s="209"/>
      <c r="CP338" s="209"/>
      <c r="CQ338" s="209"/>
      <c r="CR338" s="209"/>
      <c r="CS338" s="209"/>
      <c r="CT338" s="209"/>
      <c r="CU338" s="209"/>
      <c r="CV338" s="209"/>
      <c r="CW338" s="209"/>
      <c r="CX338" s="209"/>
      <c r="CY338" s="209"/>
      <c r="CZ338" s="209"/>
      <c r="DA338" s="209"/>
      <c r="DB338" s="209"/>
      <c r="DC338" s="209"/>
      <c r="DD338" s="209"/>
      <c r="DE338" s="209"/>
      <c r="DF338" s="209"/>
      <c r="DG338" s="209"/>
      <c r="DH338" s="209"/>
      <c r="FB338" s="89"/>
      <c r="FC338" s="89"/>
      <c r="FD338" s="89"/>
      <c r="FE338" s="89"/>
      <c r="FF338" s="89"/>
      <c r="FG338" s="89"/>
      <c r="FH338" s="89"/>
      <c r="FI338" s="89"/>
      <c r="FJ338" s="89"/>
      <c r="FK338" s="89"/>
      <c r="FL338" s="89"/>
      <c r="FM338" s="89"/>
      <c r="FN338" s="89"/>
      <c r="FO338" s="89"/>
      <c r="FP338" s="89"/>
      <c r="FQ338" s="89"/>
      <c r="FR338" s="89"/>
      <c r="FS338" s="89"/>
      <c r="FT338" s="89"/>
      <c r="FU338" s="89"/>
      <c r="FV338" s="89"/>
      <c r="FW338" s="89"/>
      <c r="FX338" s="89"/>
      <c r="FY338" s="89"/>
      <c r="FZ338" s="89"/>
      <c r="GA338" s="89"/>
      <c r="GB338" s="89"/>
      <c r="GC338" s="89"/>
      <c r="GD338" s="89"/>
      <c r="GE338" s="89"/>
      <c r="GF338" s="89"/>
      <c r="GG338" s="89"/>
      <c r="GH338" s="89"/>
      <c r="GI338" s="89"/>
      <c r="GJ338" s="89"/>
      <c r="GK338" s="89"/>
      <c r="GL338" s="89"/>
      <c r="GM338" s="89"/>
      <c r="GN338" s="89"/>
      <c r="GO338" s="89"/>
      <c r="GP338" s="89"/>
      <c r="GQ338" s="89"/>
      <c r="GR338" s="89"/>
      <c r="GS338" s="89"/>
      <c r="GT338" s="89"/>
      <c r="GU338" s="89"/>
      <c r="GV338" s="89"/>
      <c r="GW338" s="84"/>
      <c r="GX338" s="84"/>
      <c r="GY338" s="84"/>
      <c r="GZ338" s="84"/>
      <c r="HA338" s="84"/>
      <c r="HB338" s="84"/>
      <c r="HC338" s="84"/>
      <c r="HD338" s="84"/>
      <c r="HE338" s="84"/>
      <c r="HF338" s="84"/>
      <c r="HG338" s="84"/>
      <c r="HH338" s="84"/>
      <c r="HI338" s="84"/>
      <c r="HJ338" s="84"/>
      <c r="HK338" s="84"/>
      <c r="HL338" s="84"/>
      <c r="HM338" s="84"/>
      <c r="HN338" s="84"/>
      <c r="HO338" s="84"/>
      <c r="HP338" s="84"/>
      <c r="HQ338" s="84"/>
      <c r="HR338" s="84"/>
      <c r="HS338" s="84"/>
      <c r="HT338" s="84"/>
      <c r="HU338" s="84"/>
      <c r="HV338" s="84"/>
      <c r="HW338" s="84"/>
      <c r="HX338" s="84"/>
      <c r="HY338" s="84"/>
      <c r="HZ338" s="84"/>
      <c r="IA338" s="84"/>
      <c r="IB338" s="84"/>
      <c r="IC338" s="84"/>
      <c r="ID338" s="84"/>
      <c r="IE338" s="84"/>
      <c r="IF338" s="84"/>
      <c r="IG338" s="89"/>
      <c r="IH338" s="89"/>
      <c r="II338" s="89"/>
      <c r="IJ338" s="89"/>
    </row>
    <row r="339" spans="3:244" x14ac:dyDescent="0.25"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131"/>
      <c r="U339" s="131"/>
      <c r="V339" s="74"/>
      <c r="W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209"/>
      <c r="CB339" s="209"/>
      <c r="CC339" s="209"/>
      <c r="CD339" s="209"/>
      <c r="CE339" s="209"/>
      <c r="CF339" s="209"/>
      <c r="CG339" s="209"/>
      <c r="CH339" s="209"/>
      <c r="CI339" s="209"/>
      <c r="CJ339" s="209"/>
      <c r="CK339" s="209"/>
      <c r="CL339" s="209"/>
      <c r="CM339" s="209"/>
      <c r="CN339" s="209"/>
      <c r="CO339" s="209"/>
      <c r="CP339" s="209"/>
      <c r="CQ339" s="209"/>
      <c r="CR339" s="209"/>
      <c r="CS339" s="209"/>
      <c r="CT339" s="209"/>
      <c r="CU339" s="209"/>
      <c r="CV339" s="209"/>
      <c r="CW339" s="209"/>
      <c r="CX339" s="209"/>
      <c r="CY339" s="209"/>
      <c r="CZ339" s="209"/>
      <c r="DA339" s="209"/>
      <c r="DB339" s="209"/>
      <c r="DC339" s="209"/>
      <c r="DD339" s="209"/>
      <c r="DE339" s="209"/>
      <c r="DF339" s="209"/>
      <c r="DG339" s="209"/>
      <c r="DH339" s="209"/>
      <c r="FB339" s="89"/>
      <c r="FC339" s="89"/>
      <c r="FD339" s="89"/>
      <c r="FE339" s="89"/>
      <c r="FF339" s="89"/>
      <c r="FG339" s="89"/>
      <c r="FH339" s="89"/>
      <c r="FI339" s="89"/>
      <c r="FJ339" s="89"/>
      <c r="FK339" s="89"/>
      <c r="FL339" s="89"/>
      <c r="FM339" s="89"/>
      <c r="FN339" s="89"/>
      <c r="FO339" s="89"/>
      <c r="FP339" s="89"/>
      <c r="FQ339" s="89"/>
      <c r="FR339" s="89"/>
      <c r="FS339" s="89"/>
      <c r="FT339" s="89"/>
      <c r="FU339" s="89"/>
      <c r="FV339" s="89"/>
      <c r="FW339" s="89"/>
      <c r="FX339" s="89"/>
      <c r="FY339" s="89"/>
      <c r="FZ339" s="89"/>
      <c r="GA339" s="89"/>
      <c r="GB339" s="89"/>
      <c r="GC339" s="89"/>
      <c r="GD339" s="89"/>
      <c r="GE339" s="89"/>
      <c r="GF339" s="89"/>
      <c r="GG339" s="89"/>
      <c r="GH339" s="89"/>
      <c r="GI339" s="89"/>
      <c r="GJ339" s="89"/>
      <c r="GK339" s="89"/>
      <c r="GL339" s="89"/>
      <c r="GM339" s="89"/>
      <c r="GN339" s="89"/>
      <c r="GO339" s="89"/>
      <c r="GP339" s="89"/>
      <c r="GQ339" s="89"/>
      <c r="GR339" s="89"/>
      <c r="GS339" s="89"/>
      <c r="GT339" s="89"/>
      <c r="GU339" s="89"/>
      <c r="GV339" s="89"/>
      <c r="GW339" s="84"/>
      <c r="GX339" s="84"/>
      <c r="GY339" s="84"/>
      <c r="GZ339" s="84"/>
      <c r="HA339" s="84"/>
      <c r="HB339" s="84"/>
      <c r="HC339" s="84"/>
      <c r="HD339" s="84"/>
      <c r="HE339" s="84"/>
      <c r="HF339" s="84"/>
      <c r="HG339" s="84"/>
      <c r="HH339" s="84"/>
      <c r="HI339" s="84"/>
      <c r="HJ339" s="84"/>
      <c r="HK339" s="84"/>
      <c r="HL339" s="84"/>
      <c r="HM339" s="84"/>
      <c r="HN339" s="84"/>
      <c r="HO339" s="84"/>
      <c r="HP339" s="84"/>
      <c r="HQ339" s="84"/>
      <c r="HR339" s="84"/>
      <c r="HS339" s="84"/>
      <c r="HT339" s="84"/>
      <c r="HU339" s="84"/>
      <c r="HV339" s="84"/>
      <c r="HW339" s="84"/>
      <c r="HX339" s="84"/>
      <c r="HY339" s="84"/>
      <c r="HZ339" s="84"/>
      <c r="IA339" s="84"/>
      <c r="IB339" s="84"/>
      <c r="IC339" s="84"/>
      <c r="ID339" s="84"/>
      <c r="IE339" s="84"/>
      <c r="IF339" s="84"/>
      <c r="IG339" s="89"/>
      <c r="IH339" s="89"/>
      <c r="II339" s="89"/>
      <c r="IJ339" s="89"/>
    </row>
    <row r="340" spans="3:244" x14ac:dyDescent="0.25"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131"/>
      <c r="U340" s="131"/>
      <c r="V340" s="74"/>
      <c r="W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209"/>
      <c r="CB340" s="209"/>
      <c r="CC340" s="209"/>
      <c r="CD340" s="209"/>
      <c r="CE340" s="209"/>
      <c r="CF340" s="209"/>
      <c r="CG340" s="209"/>
      <c r="CH340" s="209"/>
      <c r="CI340" s="209"/>
      <c r="CJ340" s="209"/>
      <c r="CK340" s="209"/>
      <c r="CL340" s="209"/>
      <c r="CM340" s="209"/>
      <c r="CN340" s="209"/>
      <c r="CO340" s="209"/>
      <c r="CP340" s="209"/>
      <c r="CQ340" s="209"/>
      <c r="CR340" s="209"/>
      <c r="CS340" s="209"/>
      <c r="CT340" s="209"/>
      <c r="CU340" s="209"/>
      <c r="CV340" s="209"/>
      <c r="CW340" s="209"/>
      <c r="CX340" s="209"/>
      <c r="CY340" s="209"/>
      <c r="CZ340" s="209"/>
      <c r="DA340" s="209"/>
      <c r="DB340" s="209"/>
      <c r="DC340" s="209"/>
      <c r="DD340" s="209"/>
      <c r="DE340" s="209"/>
      <c r="DF340" s="209"/>
      <c r="DG340" s="209"/>
      <c r="DH340" s="209"/>
      <c r="FB340" s="89"/>
      <c r="FC340" s="89"/>
      <c r="FD340" s="89"/>
      <c r="FE340" s="89"/>
      <c r="FF340" s="89"/>
      <c r="FG340" s="89"/>
      <c r="FH340" s="89"/>
      <c r="FI340" s="89"/>
      <c r="FJ340" s="89"/>
      <c r="FK340" s="89"/>
      <c r="FL340" s="89"/>
      <c r="FM340" s="89"/>
      <c r="FN340" s="89"/>
      <c r="FO340" s="89"/>
      <c r="FP340" s="89"/>
      <c r="FQ340" s="89"/>
      <c r="FR340" s="89"/>
      <c r="FS340" s="89"/>
      <c r="FT340" s="89"/>
      <c r="FU340" s="89"/>
      <c r="FV340" s="89"/>
      <c r="FW340" s="89"/>
      <c r="FX340" s="89"/>
      <c r="FY340" s="89"/>
      <c r="FZ340" s="89"/>
      <c r="GA340" s="89"/>
      <c r="GB340" s="89"/>
      <c r="GC340" s="89"/>
      <c r="GD340" s="89"/>
      <c r="GE340" s="89"/>
      <c r="GF340" s="89"/>
      <c r="GG340" s="89"/>
      <c r="GH340" s="89"/>
      <c r="GI340" s="89"/>
      <c r="GJ340" s="89"/>
      <c r="GK340" s="89"/>
      <c r="GL340" s="89"/>
      <c r="GM340" s="89"/>
      <c r="GN340" s="89"/>
      <c r="GO340" s="89"/>
      <c r="GP340" s="89"/>
      <c r="GQ340" s="89"/>
      <c r="GR340" s="89"/>
      <c r="GS340" s="89"/>
      <c r="GT340" s="89"/>
      <c r="GU340" s="89"/>
      <c r="GV340" s="89"/>
      <c r="GW340" s="84"/>
      <c r="GX340" s="84"/>
      <c r="GY340" s="84"/>
      <c r="GZ340" s="84"/>
      <c r="HA340" s="84"/>
      <c r="HB340" s="84"/>
      <c r="HC340" s="84"/>
      <c r="HD340" s="84"/>
      <c r="HE340" s="84"/>
      <c r="HF340" s="84"/>
      <c r="HG340" s="84"/>
      <c r="HH340" s="84"/>
      <c r="HI340" s="84"/>
      <c r="HJ340" s="84"/>
      <c r="HK340" s="84"/>
      <c r="HL340" s="84"/>
      <c r="HM340" s="84"/>
      <c r="HN340" s="84"/>
      <c r="HO340" s="84"/>
      <c r="HP340" s="84"/>
      <c r="HQ340" s="84"/>
      <c r="HR340" s="84"/>
      <c r="HS340" s="84"/>
      <c r="HT340" s="84"/>
      <c r="HU340" s="84"/>
      <c r="HV340" s="84"/>
      <c r="HW340" s="84"/>
      <c r="HX340" s="84"/>
      <c r="HY340" s="84"/>
      <c r="HZ340" s="84"/>
      <c r="IA340" s="84"/>
      <c r="IB340" s="84"/>
      <c r="IC340" s="84"/>
      <c r="ID340" s="84"/>
      <c r="IE340" s="84"/>
      <c r="IF340" s="84"/>
      <c r="IG340" s="89"/>
      <c r="IH340" s="89"/>
      <c r="II340" s="89"/>
      <c r="IJ340" s="89"/>
    </row>
    <row r="341" spans="3:244" x14ac:dyDescent="0.25"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131"/>
      <c r="U341" s="131"/>
      <c r="V341" s="74"/>
      <c r="W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209"/>
      <c r="CB341" s="209"/>
      <c r="CC341" s="209"/>
      <c r="CD341" s="209"/>
      <c r="CE341" s="209"/>
      <c r="CF341" s="209"/>
      <c r="CG341" s="209"/>
      <c r="CH341" s="209"/>
      <c r="CI341" s="209"/>
      <c r="CJ341" s="209"/>
      <c r="CK341" s="209"/>
      <c r="CL341" s="209"/>
      <c r="CM341" s="209"/>
      <c r="CN341" s="209"/>
      <c r="CO341" s="209"/>
      <c r="CP341" s="209"/>
      <c r="CQ341" s="209"/>
      <c r="CR341" s="209"/>
      <c r="CS341" s="209"/>
      <c r="CT341" s="209"/>
      <c r="CU341" s="209"/>
      <c r="CV341" s="209"/>
      <c r="CW341" s="209"/>
      <c r="CX341" s="209"/>
      <c r="CY341" s="209"/>
      <c r="CZ341" s="209"/>
      <c r="DA341" s="209"/>
      <c r="DB341" s="209"/>
      <c r="DC341" s="209"/>
      <c r="DD341" s="209"/>
      <c r="DE341" s="209"/>
      <c r="DF341" s="209"/>
      <c r="DG341" s="209"/>
      <c r="DH341" s="209"/>
      <c r="FB341" s="89"/>
      <c r="FC341" s="89"/>
      <c r="FD341" s="89"/>
      <c r="FE341" s="89"/>
      <c r="FF341" s="89"/>
      <c r="FG341" s="89"/>
      <c r="FH341" s="89"/>
      <c r="FI341" s="89"/>
      <c r="FJ341" s="89"/>
      <c r="FK341" s="89"/>
      <c r="FL341" s="89"/>
      <c r="FM341" s="89"/>
      <c r="FN341" s="89"/>
      <c r="FO341" s="89"/>
      <c r="FP341" s="89"/>
      <c r="FQ341" s="89"/>
      <c r="FR341" s="89"/>
      <c r="FS341" s="89"/>
      <c r="FT341" s="89"/>
      <c r="FU341" s="89"/>
      <c r="FV341" s="89"/>
      <c r="FW341" s="89"/>
      <c r="FX341" s="89"/>
      <c r="FY341" s="89"/>
      <c r="FZ341" s="89"/>
      <c r="GA341" s="89"/>
      <c r="GB341" s="89"/>
      <c r="GC341" s="89"/>
      <c r="GD341" s="89"/>
      <c r="GE341" s="89"/>
      <c r="GF341" s="89"/>
      <c r="GG341" s="89"/>
      <c r="GH341" s="89"/>
      <c r="GI341" s="89"/>
      <c r="GJ341" s="89"/>
      <c r="GK341" s="89"/>
      <c r="GL341" s="89"/>
      <c r="GM341" s="89"/>
      <c r="GN341" s="89"/>
      <c r="GO341" s="89"/>
      <c r="GP341" s="89"/>
      <c r="GQ341" s="89"/>
      <c r="GR341" s="89"/>
      <c r="GS341" s="89"/>
      <c r="GT341" s="89"/>
      <c r="GU341" s="89"/>
      <c r="GV341" s="89"/>
      <c r="GW341" s="84"/>
      <c r="GX341" s="84"/>
      <c r="GY341" s="84"/>
      <c r="GZ341" s="84"/>
      <c r="HA341" s="84"/>
      <c r="HB341" s="84"/>
      <c r="HC341" s="84"/>
      <c r="HD341" s="84"/>
      <c r="HE341" s="84"/>
      <c r="HF341" s="84"/>
      <c r="HG341" s="84"/>
      <c r="HH341" s="84"/>
      <c r="HI341" s="84"/>
      <c r="HJ341" s="84"/>
      <c r="HK341" s="84"/>
      <c r="HL341" s="84"/>
      <c r="HM341" s="84"/>
      <c r="HN341" s="84"/>
      <c r="HO341" s="84"/>
      <c r="HP341" s="84"/>
      <c r="HQ341" s="84"/>
      <c r="HR341" s="84"/>
      <c r="HS341" s="84"/>
      <c r="HT341" s="84"/>
      <c r="HU341" s="84"/>
      <c r="HV341" s="84"/>
      <c r="HW341" s="84"/>
      <c r="HX341" s="84"/>
      <c r="HY341" s="84"/>
      <c r="HZ341" s="84"/>
      <c r="IA341" s="84"/>
      <c r="IB341" s="84"/>
      <c r="IC341" s="84"/>
      <c r="ID341" s="84"/>
      <c r="IE341" s="84"/>
      <c r="IF341" s="84"/>
      <c r="IG341" s="89"/>
      <c r="IH341" s="89"/>
      <c r="II341" s="89"/>
      <c r="IJ341" s="89"/>
    </row>
    <row r="342" spans="3:244" x14ac:dyDescent="0.25"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131"/>
      <c r="U342" s="131"/>
      <c r="V342" s="74"/>
      <c r="W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209"/>
      <c r="CB342" s="209"/>
      <c r="CC342" s="209"/>
      <c r="CD342" s="209"/>
      <c r="CE342" s="209"/>
      <c r="CF342" s="209"/>
      <c r="CG342" s="209"/>
      <c r="CH342" s="209"/>
      <c r="CI342" s="209"/>
      <c r="CJ342" s="209"/>
      <c r="CK342" s="209"/>
      <c r="CL342" s="209"/>
      <c r="CM342" s="209"/>
      <c r="CN342" s="209"/>
      <c r="CO342" s="209"/>
      <c r="CP342" s="209"/>
      <c r="CQ342" s="209"/>
      <c r="CR342" s="209"/>
      <c r="CS342" s="209"/>
      <c r="CT342" s="209"/>
      <c r="CU342" s="209"/>
      <c r="CV342" s="209"/>
      <c r="CW342" s="209"/>
      <c r="CX342" s="209"/>
      <c r="CY342" s="209"/>
      <c r="CZ342" s="209"/>
      <c r="DA342" s="209"/>
      <c r="DB342" s="209"/>
      <c r="DC342" s="209"/>
      <c r="DD342" s="209"/>
      <c r="DE342" s="209"/>
      <c r="DF342" s="209"/>
      <c r="DG342" s="209"/>
      <c r="DH342" s="209"/>
      <c r="FB342" s="89"/>
      <c r="FC342" s="89"/>
      <c r="FD342" s="89"/>
      <c r="FE342" s="89"/>
      <c r="FF342" s="89"/>
      <c r="FG342" s="89"/>
      <c r="FH342" s="89"/>
      <c r="FI342" s="89"/>
      <c r="FJ342" s="89"/>
      <c r="FK342" s="89"/>
      <c r="FL342" s="89"/>
      <c r="FM342" s="89"/>
      <c r="FN342" s="89"/>
      <c r="FO342" s="89"/>
      <c r="FP342" s="89"/>
      <c r="FQ342" s="89"/>
      <c r="FR342" s="89"/>
      <c r="FS342" s="89"/>
      <c r="FT342" s="89"/>
      <c r="FU342" s="89"/>
      <c r="FV342" s="89"/>
      <c r="FW342" s="89"/>
      <c r="FX342" s="89"/>
      <c r="FY342" s="89"/>
      <c r="FZ342" s="89"/>
      <c r="GA342" s="89"/>
      <c r="GB342" s="89"/>
      <c r="GC342" s="89"/>
      <c r="GD342" s="89"/>
      <c r="GE342" s="89"/>
      <c r="GF342" s="89"/>
      <c r="GG342" s="89"/>
      <c r="GH342" s="89"/>
      <c r="GI342" s="89"/>
      <c r="GJ342" s="89"/>
      <c r="GK342" s="89"/>
      <c r="GL342" s="89"/>
      <c r="GM342" s="89"/>
      <c r="GN342" s="89"/>
      <c r="GO342" s="89"/>
      <c r="GP342" s="89"/>
      <c r="GQ342" s="89"/>
      <c r="GR342" s="89"/>
      <c r="GS342" s="89"/>
      <c r="GT342" s="89"/>
      <c r="GU342" s="89"/>
      <c r="GV342" s="89"/>
      <c r="GW342" s="84"/>
      <c r="GX342" s="84"/>
      <c r="GY342" s="84"/>
      <c r="GZ342" s="84"/>
      <c r="HA342" s="84"/>
      <c r="HB342" s="84"/>
      <c r="HC342" s="84"/>
      <c r="HD342" s="84"/>
      <c r="HE342" s="84"/>
      <c r="HF342" s="84"/>
      <c r="HG342" s="84"/>
      <c r="HH342" s="84"/>
      <c r="HI342" s="84"/>
      <c r="HJ342" s="84"/>
      <c r="HK342" s="84"/>
      <c r="HL342" s="84"/>
      <c r="HM342" s="84"/>
      <c r="HN342" s="84"/>
      <c r="HO342" s="84"/>
      <c r="HP342" s="84"/>
      <c r="HQ342" s="84"/>
      <c r="HR342" s="84"/>
      <c r="HS342" s="84"/>
      <c r="HT342" s="84"/>
      <c r="HU342" s="84"/>
      <c r="HV342" s="84"/>
      <c r="HW342" s="84"/>
      <c r="HX342" s="84"/>
      <c r="HY342" s="84"/>
      <c r="HZ342" s="84"/>
      <c r="IA342" s="84"/>
      <c r="IB342" s="84"/>
      <c r="IC342" s="84"/>
      <c r="ID342" s="84"/>
      <c r="IE342" s="84"/>
      <c r="IF342" s="84"/>
      <c r="IG342" s="89"/>
      <c r="IH342" s="89"/>
      <c r="II342" s="89"/>
      <c r="IJ342" s="89"/>
    </row>
    <row r="343" spans="3:244" x14ac:dyDescent="0.25"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131"/>
      <c r="U343" s="131"/>
      <c r="V343" s="74"/>
      <c r="W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209"/>
      <c r="CB343" s="209"/>
      <c r="CC343" s="209"/>
      <c r="CD343" s="209"/>
      <c r="CE343" s="209"/>
      <c r="CF343" s="209"/>
      <c r="CG343" s="209"/>
      <c r="CH343" s="209"/>
      <c r="CI343" s="209"/>
      <c r="CJ343" s="209"/>
      <c r="CK343" s="209"/>
      <c r="CL343" s="209"/>
      <c r="CM343" s="209"/>
      <c r="CN343" s="209"/>
      <c r="CO343" s="209"/>
      <c r="CP343" s="209"/>
      <c r="CQ343" s="209"/>
      <c r="CR343" s="209"/>
      <c r="CS343" s="209"/>
      <c r="CT343" s="209"/>
      <c r="CU343" s="209"/>
      <c r="CV343" s="209"/>
      <c r="CW343" s="209"/>
      <c r="CX343" s="209"/>
      <c r="CY343" s="209"/>
      <c r="CZ343" s="209"/>
      <c r="DA343" s="209"/>
      <c r="DB343" s="209"/>
      <c r="DC343" s="209"/>
      <c r="DD343" s="209"/>
      <c r="DE343" s="209"/>
      <c r="DF343" s="209"/>
      <c r="DG343" s="209"/>
      <c r="DH343" s="209"/>
      <c r="FB343" s="89"/>
      <c r="FC343" s="89"/>
      <c r="FD343" s="89"/>
      <c r="FE343" s="89"/>
      <c r="FF343" s="89"/>
      <c r="FG343" s="89"/>
      <c r="FH343" s="89"/>
      <c r="FI343" s="89"/>
      <c r="FJ343" s="89"/>
      <c r="FK343" s="89"/>
      <c r="FL343" s="89"/>
      <c r="FM343" s="89"/>
      <c r="FN343" s="89"/>
      <c r="FO343" s="89"/>
      <c r="FP343" s="89"/>
      <c r="FQ343" s="89"/>
      <c r="FR343" s="89"/>
      <c r="FS343" s="89"/>
      <c r="FT343" s="89"/>
      <c r="FU343" s="89"/>
      <c r="FV343" s="89"/>
      <c r="FW343" s="89"/>
      <c r="FX343" s="89"/>
      <c r="FY343" s="89"/>
      <c r="FZ343" s="89"/>
      <c r="GA343" s="89"/>
      <c r="GB343" s="89"/>
      <c r="GC343" s="89"/>
      <c r="GD343" s="89"/>
      <c r="GE343" s="89"/>
      <c r="GF343" s="89"/>
      <c r="GG343" s="89"/>
      <c r="GH343" s="89"/>
      <c r="GI343" s="89"/>
      <c r="GJ343" s="89"/>
      <c r="GK343" s="89"/>
      <c r="GL343" s="89"/>
      <c r="GM343" s="89"/>
      <c r="GN343" s="89"/>
      <c r="GO343" s="89"/>
      <c r="GP343" s="89"/>
      <c r="GQ343" s="89"/>
      <c r="GR343" s="89"/>
      <c r="GS343" s="89"/>
      <c r="GT343" s="89"/>
      <c r="GU343" s="89"/>
      <c r="GV343" s="89"/>
      <c r="GW343" s="84"/>
      <c r="GX343" s="84"/>
      <c r="GY343" s="84"/>
      <c r="GZ343" s="84"/>
      <c r="HA343" s="84"/>
      <c r="HB343" s="84"/>
      <c r="HC343" s="84"/>
      <c r="HD343" s="84"/>
      <c r="HE343" s="84"/>
      <c r="HF343" s="84"/>
      <c r="HG343" s="84"/>
      <c r="HH343" s="84"/>
      <c r="HI343" s="84"/>
      <c r="HJ343" s="84"/>
      <c r="HK343" s="84"/>
      <c r="HL343" s="84"/>
      <c r="HM343" s="84"/>
      <c r="HN343" s="84"/>
      <c r="HO343" s="84"/>
      <c r="HP343" s="84"/>
      <c r="HQ343" s="84"/>
      <c r="HR343" s="84"/>
      <c r="HS343" s="84"/>
      <c r="HT343" s="84"/>
      <c r="HU343" s="84"/>
      <c r="HV343" s="84"/>
      <c r="HW343" s="84"/>
      <c r="HX343" s="84"/>
      <c r="HY343" s="84"/>
      <c r="HZ343" s="84"/>
      <c r="IA343" s="84"/>
      <c r="IB343" s="84"/>
      <c r="IC343" s="84"/>
      <c r="ID343" s="84"/>
      <c r="IE343" s="84"/>
      <c r="IF343" s="84"/>
      <c r="IG343" s="89"/>
      <c r="IH343" s="89"/>
      <c r="II343" s="89"/>
      <c r="IJ343" s="89"/>
    </row>
    <row r="344" spans="3:244" x14ac:dyDescent="0.25"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131"/>
      <c r="U344" s="131"/>
      <c r="V344" s="74"/>
      <c r="W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209"/>
      <c r="CB344" s="209"/>
      <c r="CC344" s="209"/>
      <c r="CD344" s="209"/>
      <c r="CE344" s="209"/>
      <c r="CF344" s="209"/>
      <c r="CG344" s="209"/>
      <c r="CH344" s="209"/>
      <c r="CI344" s="209"/>
      <c r="CJ344" s="209"/>
      <c r="CK344" s="209"/>
      <c r="CL344" s="209"/>
      <c r="CM344" s="209"/>
      <c r="CN344" s="209"/>
      <c r="CO344" s="209"/>
      <c r="CP344" s="209"/>
      <c r="CQ344" s="209"/>
      <c r="CR344" s="209"/>
      <c r="CS344" s="209"/>
      <c r="CT344" s="209"/>
      <c r="CU344" s="209"/>
      <c r="CV344" s="209"/>
      <c r="CW344" s="209"/>
      <c r="CX344" s="209"/>
      <c r="CY344" s="209"/>
      <c r="CZ344" s="209"/>
      <c r="DA344" s="209"/>
      <c r="DB344" s="209"/>
      <c r="DC344" s="209"/>
      <c r="DD344" s="209"/>
      <c r="DE344" s="209"/>
      <c r="DF344" s="209"/>
      <c r="DG344" s="209"/>
      <c r="DH344" s="209"/>
      <c r="FB344" s="89"/>
      <c r="FC344" s="89"/>
      <c r="FD344" s="89"/>
      <c r="FE344" s="89"/>
      <c r="FF344" s="89"/>
      <c r="FG344" s="89"/>
      <c r="FH344" s="89"/>
      <c r="FI344" s="89"/>
      <c r="FJ344" s="89"/>
      <c r="FK344" s="89"/>
      <c r="FL344" s="89"/>
      <c r="FM344" s="89"/>
      <c r="FN344" s="89"/>
      <c r="FO344" s="89"/>
      <c r="FP344" s="89"/>
      <c r="FQ344" s="89"/>
      <c r="FR344" s="89"/>
      <c r="FS344" s="89"/>
      <c r="FT344" s="89"/>
      <c r="FU344" s="89"/>
      <c r="FV344" s="89"/>
      <c r="FW344" s="89"/>
      <c r="FX344" s="89"/>
      <c r="FY344" s="89"/>
      <c r="FZ344" s="89"/>
      <c r="GA344" s="89"/>
      <c r="GB344" s="89"/>
      <c r="GC344" s="89"/>
      <c r="GD344" s="89"/>
      <c r="GE344" s="89"/>
      <c r="GF344" s="89"/>
      <c r="GG344" s="89"/>
      <c r="GH344" s="89"/>
      <c r="GI344" s="89"/>
      <c r="GJ344" s="89"/>
      <c r="GK344" s="89"/>
      <c r="GL344" s="89"/>
      <c r="GM344" s="89"/>
      <c r="GN344" s="89"/>
      <c r="GO344" s="89"/>
      <c r="GP344" s="89"/>
      <c r="GQ344" s="89"/>
      <c r="GR344" s="89"/>
      <c r="GS344" s="89"/>
      <c r="GT344" s="89"/>
      <c r="GU344" s="89"/>
      <c r="GV344" s="89"/>
      <c r="GW344" s="84"/>
      <c r="GX344" s="84"/>
      <c r="GY344" s="84"/>
      <c r="GZ344" s="84"/>
      <c r="HA344" s="84"/>
      <c r="HB344" s="84"/>
      <c r="HC344" s="84"/>
      <c r="HD344" s="84"/>
      <c r="HE344" s="84"/>
      <c r="HF344" s="84"/>
      <c r="HG344" s="84"/>
      <c r="HH344" s="84"/>
      <c r="HI344" s="84"/>
      <c r="HJ344" s="84"/>
      <c r="HK344" s="84"/>
      <c r="HL344" s="84"/>
      <c r="HM344" s="84"/>
      <c r="HN344" s="84"/>
      <c r="HO344" s="84"/>
      <c r="HP344" s="84"/>
      <c r="HQ344" s="84"/>
      <c r="HR344" s="84"/>
      <c r="HS344" s="84"/>
      <c r="HT344" s="84"/>
      <c r="HU344" s="84"/>
      <c r="HV344" s="84"/>
      <c r="HW344" s="84"/>
      <c r="HX344" s="84"/>
      <c r="HY344" s="84"/>
      <c r="HZ344" s="84"/>
      <c r="IA344" s="84"/>
      <c r="IB344" s="84"/>
      <c r="IC344" s="84"/>
      <c r="ID344" s="84"/>
      <c r="IE344" s="84"/>
      <c r="IF344" s="84"/>
      <c r="IG344" s="89"/>
      <c r="IH344" s="89"/>
      <c r="II344" s="89"/>
      <c r="IJ344" s="89"/>
    </row>
    <row r="345" spans="3:244" x14ac:dyDescent="0.25"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131"/>
      <c r="U345" s="131"/>
      <c r="V345" s="74"/>
      <c r="W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209"/>
      <c r="CB345" s="209"/>
      <c r="CC345" s="209"/>
      <c r="CD345" s="209"/>
      <c r="CE345" s="209"/>
      <c r="CF345" s="209"/>
      <c r="CG345" s="209"/>
      <c r="CH345" s="209"/>
      <c r="CI345" s="209"/>
      <c r="CJ345" s="209"/>
      <c r="CK345" s="209"/>
      <c r="CL345" s="209"/>
      <c r="CM345" s="209"/>
      <c r="CN345" s="209"/>
      <c r="CO345" s="209"/>
      <c r="CP345" s="209"/>
      <c r="CQ345" s="209"/>
      <c r="CR345" s="209"/>
      <c r="CS345" s="209"/>
      <c r="CT345" s="209"/>
      <c r="CU345" s="209"/>
      <c r="CV345" s="209"/>
      <c r="CW345" s="209"/>
      <c r="CX345" s="209"/>
      <c r="CY345" s="209"/>
      <c r="CZ345" s="209"/>
      <c r="DA345" s="209"/>
      <c r="DB345" s="209"/>
      <c r="DC345" s="209"/>
      <c r="DD345" s="209"/>
      <c r="DE345" s="209"/>
      <c r="DF345" s="209"/>
      <c r="DG345" s="209"/>
      <c r="DH345" s="209"/>
      <c r="FB345" s="89"/>
      <c r="FC345" s="89"/>
      <c r="FD345" s="89"/>
      <c r="FE345" s="89"/>
      <c r="FF345" s="89"/>
      <c r="FG345" s="89"/>
      <c r="FH345" s="89"/>
      <c r="FI345" s="89"/>
      <c r="FJ345" s="89"/>
      <c r="FK345" s="89"/>
      <c r="FL345" s="89"/>
      <c r="FM345" s="89"/>
      <c r="FN345" s="89"/>
      <c r="FO345" s="89"/>
      <c r="FP345" s="89"/>
      <c r="FQ345" s="89"/>
      <c r="FR345" s="89"/>
      <c r="FS345" s="89"/>
      <c r="FT345" s="89"/>
      <c r="FU345" s="89"/>
      <c r="FV345" s="89"/>
      <c r="FW345" s="89"/>
      <c r="FX345" s="89"/>
      <c r="FY345" s="89"/>
      <c r="FZ345" s="89"/>
      <c r="GA345" s="89"/>
      <c r="GB345" s="89"/>
      <c r="GC345" s="89"/>
      <c r="GD345" s="89"/>
      <c r="GE345" s="89"/>
      <c r="GF345" s="89"/>
      <c r="GG345" s="89"/>
      <c r="GH345" s="89"/>
      <c r="GI345" s="89"/>
      <c r="GJ345" s="89"/>
      <c r="GK345" s="89"/>
      <c r="GL345" s="89"/>
      <c r="GM345" s="89"/>
      <c r="GN345" s="89"/>
      <c r="GO345" s="89"/>
      <c r="GP345" s="89"/>
      <c r="GQ345" s="89"/>
      <c r="GR345" s="89"/>
      <c r="GS345" s="89"/>
      <c r="GT345" s="89"/>
      <c r="GU345" s="89"/>
      <c r="GV345" s="89"/>
      <c r="GW345" s="84"/>
      <c r="GX345" s="84"/>
      <c r="GY345" s="84"/>
      <c r="GZ345" s="84"/>
      <c r="HA345" s="84"/>
      <c r="HB345" s="84"/>
      <c r="HC345" s="84"/>
      <c r="HD345" s="84"/>
      <c r="HE345" s="84"/>
      <c r="HF345" s="84"/>
      <c r="HG345" s="84"/>
      <c r="HH345" s="84"/>
      <c r="HI345" s="84"/>
      <c r="HJ345" s="84"/>
      <c r="HK345" s="84"/>
      <c r="HL345" s="84"/>
      <c r="HM345" s="84"/>
      <c r="HN345" s="84"/>
      <c r="HO345" s="84"/>
      <c r="HP345" s="84"/>
      <c r="HQ345" s="84"/>
      <c r="HR345" s="84"/>
      <c r="HS345" s="84"/>
      <c r="HT345" s="84"/>
      <c r="HU345" s="84"/>
      <c r="HV345" s="84"/>
      <c r="HW345" s="84"/>
      <c r="HX345" s="84"/>
      <c r="HY345" s="84"/>
      <c r="HZ345" s="84"/>
      <c r="IA345" s="84"/>
      <c r="IB345" s="84"/>
      <c r="IC345" s="84"/>
      <c r="ID345" s="84"/>
      <c r="IE345" s="84"/>
      <c r="IF345" s="84"/>
      <c r="IG345" s="89"/>
      <c r="IH345" s="89"/>
      <c r="II345" s="89"/>
      <c r="IJ345" s="89"/>
    </row>
    <row r="346" spans="3:244" x14ac:dyDescent="0.25"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131"/>
      <c r="U346" s="131"/>
      <c r="V346" s="74"/>
      <c r="W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209"/>
      <c r="CB346" s="209"/>
      <c r="CC346" s="209"/>
      <c r="CD346" s="209"/>
      <c r="CE346" s="209"/>
      <c r="CF346" s="209"/>
      <c r="CG346" s="209"/>
      <c r="CH346" s="209"/>
      <c r="CI346" s="209"/>
      <c r="CJ346" s="209"/>
      <c r="CK346" s="209"/>
      <c r="CL346" s="209"/>
      <c r="CM346" s="209"/>
      <c r="CN346" s="209"/>
      <c r="CO346" s="209"/>
      <c r="CP346" s="209"/>
      <c r="CQ346" s="209"/>
      <c r="CR346" s="209"/>
      <c r="CS346" s="209"/>
      <c r="CT346" s="209"/>
      <c r="CU346" s="209"/>
      <c r="CV346" s="209"/>
      <c r="CW346" s="209"/>
      <c r="CX346" s="209"/>
      <c r="CY346" s="209"/>
      <c r="CZ346" s="209"/>
      <c r="DA346" s="209"/>
      <c r="DB346" s="209"/>
      <c r="DC346" s="209"/>
      <c r="DD346" s="209"/>
      <c r="DE346" s="209"/>
      <c r="DF346" s="209"/>
      <c r="DG346" s="209"/>
      <c r="DH346" s="209"/>
      <c r="FB346" s="89"/>
      <c r="FC346" s="89"/>
      <c r="FD346" s="89"/>
      <c r="FE346" s="89"/>
      <c r="FF346" s="89"/>
      <c r="FG346" s="89"/>
      <c r="FH346" s="89"/>
      <c r="FI346" s="89"/>
      <c r="FJ346" s="89"/>
      <c r="FK346" s="89"/>
      <c r="FL346" s="89"/>
      <c r="FM346" s="89"/>
      <c r="FN346" s="89"/>
      <c r="FO346" s="89"/>
      <c r="FP346" s="89"/>
      <c r="FQ346" s="89"/>
      <c r="FR346" s="89"/>
      <c r="FS346" s="89"/>
      <c r="FT346" s="89"/>
      <c r="FU346" s="89"/>
      <c r="FV346" s="89"/>
      <c r="FW346" s="89"/>
      <c r="FX346" s="89"/>
      <c r="FY346" s="89"/>
      <c r="FZ346" s="89"/>
      <c r="GA346" s="89"/>
      <c r="GB346" s="89"/>
      <c r="GC346" s="89"/>
      <c r="GD346" s="89"/>
      <c r="GE346" s="89"/>
      <c r="GF346" s="89"/>
      <c r="GG346" s="89"/>
      <c r="GH346" s="89"/>
      <c r="GI346" s="89"/>
      <c r="GJ346" s="89"/>
      <c r="GK346" s="89"/>
      <c r="GL346" s="89"/>
      <c r="GM346" s="89"/>
      <c r="GN346" s="89"/>
      <c r="GO346" s="89"/>
      <c r="GP346" s="89"/>
      <c r="GQ346" s="89"/>
      <c r="GR346" s="89"/>
      <c r="GS346" s="89"/>
      <c r="GT346" s="89"/>
      <c r="GU346" s="89"/>
      <c r="GV346" s="89"/>
      <c r="GW346" s="84"/>
      <c r="GX346" s="84"/>
      <c r="GY346" s="84"/>
      <c r="GZ346" s="84"/>
      <c r="HA346" s="84"/>
      <c r="HB346" s="84"/>
      <c r="HC346" s="84"/>
      <c r="HD346" s="84"/>
      <c r="HE346" s="84"/>
      <c r="HF346" s="84"/>
      <c r="HG346" s="84"/>
      <c r="HH346" s="84"/>
      <c r="HI346" s="84"/>
      <c r="HJ346" s="84"/>
      <c r="HK346" s="84"/>
      <c r="HL346" s="84"/>
      <c r="HM346" s="84"/>
      <c r="HN346" s="84"/>
      <c r="HO346" s="84"/>
      <c r="HP346" s="84"/>
      <c r="HQ346" s="84"/>
      <c r="HR346" s="84"/>
      <c r="HS346" s="84"/>
      <c r="HT346" s="84"/>
      <c r="HU346" s="84"/>
      <c r="HV346" s="84"/>
      <c r="HW346" s="84"/>
      <c r="HX346" s="84"/>
      <c r="HY346" s="84"/>
      <c r="HZ346" s="84"/>
      <c r="IA346" s="84"/>
      <c r="IB346" s="84"/>
      <c r="IC346" s="84"/>
      <c r="ID346" s="84"/>
      <c r="IE346" s="84"/>
      <c r="IF346" s="84"/>
      <c r="IG346" s="89"/>
      <c r="IH346" s="89"/>
      <c r="II346" s="89"/>
      <c r="IJ346" s="89"/>
    </row>
    <row r="347" spans="3:244" x14ac:dyDescent="0.25"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131"/>
      <c r="U347" s="131"/>
      <c r="V347" s="74"/>
      <c r="W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209"/>
      <c r="CB347" s="209"/>
      <c r="CC347" s="209"/>
      <c r="CD347" s="209"/>
      <c r="CE347" s="209"/>
      <c r="CF347" s="209"/>
      <c r="CG347" s="209"/>
      <c r="CH347" s="209"/>
      <c r="CI347" s="209"/>
      <c r="CJ347" s="209"/>
      <c r="CK347" s="209"/>
      <c r="CL347" s="209"/>
      <c r="CM347" s="209"/>
      <c r="CN347" s="209"/>
      <c r="CO347" s="209"/>
      <c r="CP347" s="209"/>
      <c r="CQ347" s="209"/>
      <c r="CR347" s="209"/>
      <c r="CS347" s="209"/>
      <c r="CT347" s="209"/>
      <c r="CU347" s="209"/>
      <c r="CV347" s="209"/>
      <c r="CW347" s="209"/>
      <c r="CX347" s="209"/>
      <c r="CY347" s="209"/>
      <c r="CZ347" s="209"/>
      <c r="DA347" s="209"/>
      <c r="DB347" s="209"/>
      <c r="DC347" s="209"/>
      <c r="DD347" s="209"/>
      <c r="DE347" s="209"/>
      <c r="DF347" s="209"/>
      <c r="DG347" s="209"/>
      <c r="DH347" s="209"/>
      <c r="FB347" s="89"/>
      <c r="FC347" s="89"/>
      <c r="FD347" s="89"/>
      <c r="FE347" s="89"/>
      <c r="FF347" s="89"/>
      <c r="FG347" s="89"/>
      <c r="FH347" s="89"/>
      <c r="FI347" s="89"/>
      <c r="FJ347" s="89"/>
      <c r="FK347" s="89"/>
      <c r="FL347" s="89"/>
      <c r="FM347" s="89"/>
      <c r="FN347" s="89"/>
      <c r="FO347" s="89"/>
      <c r="FP347" s="89"/>
      <c r="FQ347" s="89"/>
      <c r="FR347" s="89"/>
      <c r="FS347" s="89"/>
      <c r="FT347" s="89"/>
      <c r="FU347" s="89"/>
      <c r="FV347" s="89"/>
      <c r="FW347" s="89"/>
      <c r="FX347" s="89"/>
      <c r="FY347" s="89"/>
      <c r="FZ347" s="89"/>
      <c r="GA347" s="89"/>
      <c r="GB347" s="89"/>
      <c r="GC347" s="89"/>
      <c r="GD347" s="89"/>
      <c r="GE347" s="89"/>
      <c r="GF347" s="89"/>
      <c r="GG347" s="89"/>
      <c r="GH347" s="89"/>
      <c r="GI347" s="89"/>
      <c r="GJ347" s="89"/>
      <c r="GK347" s="89"/>
      <c r="GL347" s="89"/>
      <c r="GM347" s="89"/>
      <c r="GN347" s="89"/>
      <c r="GO347" s="89"/>
      <c r="GP347" s="89"/>
      <c r="GQ347" s="89"/>
      <c r="GR347" s="89"/>
      <c r="GS347" s="89"/>
      <c r="GT347" s="89"/>
      <c r="GU347" s="89"/>
      <c r="GV347" s="89"/>
      <c r="GW347" s="84"/>
      <c r="GX347" s="84"/>
      <c r="GY347" s="84"/>
      <c r="GZ347" s="84"/>
      <c r="HA347" s="84"/>
      <c r="HB347" s="84"/>
      <c r="HC347" s="84"/>
      <c r="HD347" s="84"/>
      <c r="HE347" s="84"/>
      <c r="HF347" s="84"/>
      <c r="HG347" s="84"/>
      <c r="HH347" s="84"/>
      <c r="HI347" s="84"/>
      <c r="HJ347" s="84"/>
      <c r="HK347" s="84"/>
      <c r="HL347" s="84"/>
      <c r="HM347" s="84"/>
      <c r="HN347" s="84"/>
      <c r="HO347" s="84"/>
      <c r="HP347" s="84"/>
      <c r="HQ347" s="84"/>
      <c r="HR347" s="84"/>
      <c r="HS347" s="84"/>
      <c r="HT347" s="84"/>
      <c r="HU347" s="84"/>
      <c r="HV347" s="84"/>
      <c r="HW347" s="84"/>
      <c r="HX347" s="84"/>
      <c r="HY347" s="84"/>
      <c r="HZ347" s="84"/>
      <c r="IA347" s="84"/>
      <c r="IB347" s="84"/>
      <c r="IC347" s="84"/>
      <c r="ID347" s="84"/>
      <c r="IE347" s="84"/>
      <c r="IF347" s="84"/>
      <c r="IG347" s="89"/>
      <c r="IH347" s="89"/>
      <c r="II347" s="89"/>
      <c r="IJ347" s="89"/>
    </row>
    <row r="348" spans="3:244" x14ac:dyDescent="0.25"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131"/>
      <c r="U348" s="131"/>
      <c r="V348" s="74"/>
      <c r="W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209"/>
      <c r="CB348" s="209"/>
      <c r="CC348" s="209"/>
      <c r="CD348" s="209"/>
      <c r="CE348" s="209"/>
      <c r="CF348" s="209"/>
      <c r="CG348" s="209"/>
      <c r="CH348" s="209"/>
      <c r="CI348" s="209"/>
      <c r="CJ348" s="209"/>
      <c r="CK348" s="209"/>
      <c r="CL348" s="209"/>
      <c r="CM348" s="209"/>
      <c r="CN348" s="209"/>
      <c r="CO348" s="209"/>
      <c r="CP348" s="209"/>
      <c r="CQ348" s="209"/>
      <c r="CR348" s="209"/>
      <c r="CS348" s="209"/>
      <c r="CT348" s="209"/>
      <c r="CU348" s="209"/>
      <c r="CV348" s="209"/>
      <c r="CW348" s="209"/>
      <c r="CX348" s="209"/>
      <c r="CY348" s="209"/>
      <c r="CZ348" s="209"/>
      <c r="DA348" s="209"/>
      <c r="DB348" s="209"/>
      <c r="DC348" s="209"/>
      <c r="DD348" s="209"/>
      <c r="DE348" s="209"/>
      <c r="DF348" s="209"/>
      <c r="DG348" s="209"/>
      <c r="DH348" s="209"/>
      <c r="FB348" s="89"/>
      <c r="FC348" s="89"/>
      <c r="FD348" s="89"/>
      <c r="FE348" s="89"/>
      <c r="FF348" s="89"/>
      <c r="FG348" s="89"/>
      <c r="FH348" s="89"/>
      <c r="FI348" s="89"/>
      <c r="FJ348" s="89"/>
      <c r="FK348" s="89"/>
      <c r="FL348" s="89"/>
      <c r="FM348" s="89"/>
      <c r="FN348" s="89"/>
      <c r="FO348" s="89"/>
      <c r="FP348" s="89"/>
      <c r="FQ348" s="89"/>
      <c r="FR348" s="89"/>
      <c r="FS348" s="89"/>
      <c r="FT348" s="89"/>
      <c r="FU348" s="89"/>
      <c r="FV348" s="89"/>
      <c r="FW348" s="89"/>
      <c r="FX348" s="89"/>
      <c r="FY348" s="89"/>
      <c r="FZ348" s="89"/>
      <c r="GA348" s="89"/>
      <c r="GB348" s="89"/>
      <c r="GC348" s="89"/>
      <c r="GD348" s="89"/>
      <c r="GE348" s="89"/>
      <c r="GF348" s="89"/>
      <c r="GG348" s="89"/>
      <c r="GH348" s="89"/>
      <c r="GI348" s="89"/>
      <c r="GJ348" s="89"/>
      <c r="GK348" s="89"/>
      <c r="GL348" s="89"/>
      <c r="GM348" s="89"/>
      <c r="GN348" s="89"/>
      <c r="GO348" s="89"/>
      <c r="GP348" s="89"/>
      <c r="GQ348" s="89"/>
      <c r="GR348" s="89"/>
      <c r="GS348" s="89"/>
      <c r="GT348" s="89"/>
      <c r="GU348" s="89"/>
      <c r="GV348" s="89"/>
      <c r="GW348" s="84"/>
      <c r="GX348" s="84"/>
      <c r="GY348" s="84"/>
      <c r="GZ348" s="84"/>
      <c r="HA348" s="84"/>
      <c r="HB348" s="84"/>
      <c r="HC348" s="84"/>
      <c r="HD348" s="84"/>
      <c r="HE348" s="84"/>
      <c r="HF348" s="84"/>
      <c r="HG348" s="84"/>
      <c r="HH348" s="84"/>
      <c r="HI348" s="84"/>
      <c r="HJ348" s="84"/>
      <c r="HK348" s="84"/>
      <c r="HL348" s="84"/>
      <c r="HM348" s="84"/>
      <c r="HN348" s="84"/>
      <c r="HO348" s="84"/>
      <c r="HP348" s="84"/>
      <c r="HQ348" s="84"/>
      <c r="HR348" s="84"/>
      <c r="HS348" s="84"/>
      <c r="HT348" s="84"/>
      <c r="HU348" s="84"/>
      <c r="HV348" s="84"/>
      <c r="HW348" s="84"/>
      <c r="HX348" s="84"/>
      <c r="HY348" s="84"/>
      <c r="HZ348" s="84"/>
      <c r="IA348" s="84"/>
      <c r="IB348" s="84"/>
      <c r="IC348" s="84"/>
      <c r="ID348" s="84"/>
      <c r="IE348" s="84"/>
      <c r="IF348" s="84"/>
      <c r="IG348" s="89"/>
      <c r="IH348" s="89"/>
      <c r="II348" s="89"/>
      <c r="IJ348" s="89"/>
    </row>
    <row r="349" spans="3:244" x14ac:dyDescent="0.25"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131"/>
      <c r="U349" s="131"/>
      <c r="V349" s="74"/>
      <c r="W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209"/>
      <c r="CB349" s="209"/>
      <c r="CC349" s="209"/>
      <c r="CD349" s="209"/>
      <c r="CE349" s="209"/>
      <c r="CF349" s="209"/>
      <c r="CG349" s="209"/>
      <c r="CH349" s="209"/>
      <c r="CI349" s="209"/>
      <c r="CJ349" s="209"/>
      <c r="CK349" s="209"/>
      <c r="CL349" s="209"/>
      <c r="CM349" s="209"/>
      <c r="CN349" s="209"/>
      <c r="CO349" s="209"/>
      <c r="CP349" s="209"/>
      <c r="CQ349" s="209"/>
      <c r="CR349" s="209"/>
      <c r="CS349" s="209"/>
      <c r="CT349" s="209"/>
      <c r="CU349" s="209"/>
      <c r="CV349" s="209"/>
      <c r="CW349" s="209"/>
      <c r="CX349" s="209"/>
      <c r="CY349" s="209"/>
      <c r="CZ349" s="209"/>
      <c r="DA349" s="209"/>
      <c r="DB349" s="209"/>
      <c r="DC349" s="209"/>
      <c r="DD349" s="209"/>
      <c r="DE349" s="209"/>
      <c r="DF349" s="209"/>
      <c r="DG349" s="209"/>
      <c r="DH349" s="209"/>
      <c r="FB349" s="89"/>
      <c r="FC349" s="89"/>
      <c r="FD349" s="89"/>
      <c r="FE349" s="89"/>
      <c r="FF349" s="89"/>
      <c r="FG349" s="89"/>
      <c r="FH349" s="89"/>
      <c r="FI349" s="89"/>
      <c r="FJ349" s="89"/>
      <c r="FK349" s="89"/>
      <c r="FL349" s="89"/>
      <c r="FM349" s="89"/>
      <c r="FN349" s="89"/>
      <c r="FO349" s="89"/>
      <c r="FP349" s="89"/>
      <c r="FQ349" s="89"/>
      <c r="FR349" s="89"/>
      <c r="FS349" s="89"/>
      <c r="FT349" s="89"/>
      <c r="FU349" s="89"/>
      <c r="FV349" s="89"/>
      <c r="FW349" s="89"/>
      <c r="FX349" s="89"/>
      <c r="FY349" s="89"/>
      <c r="FZ349" s="89"/>
      <c r="GA349" s="89"/>
      <c r="GB349" s="89"/>
      <c r="GC349" s="89"/>
      <c r="GD349" s="89"/>
      <c r="GE349" s="89"/>
      <c r="GF349" s="89"/>
      <c r="GG349" s="89"/>
      <c r="GH349" s="89"/>
      <c r="GI349" s="89"/>
      <c r="GJ349" s="89"/>
      <c r="GK349" s="89"/>
      <c r="GL349" s="89"/>
      <c r="GM349" s="89"/>
      <c r="GN349" s="89"/>
      <c r="GO349" s="89"/>
      <c r="GP349" s="89"/>
      <c r="GQ349" s="89"/>
      <c r="GR349" s="89"/>
      <c r="GS349" s="89"/>
      <c r="GT349" s="89"/>
      <c r="GU349" s="89"/>
      <c r="GV349" s="89"/>
      <c r="GW349" s="84"/>
      <c r="GX349" s="84"/>
      <c r="GY349" s="84"/>
      <c r="GZ349" s="84"/>
      <c r="HA349" s="84"/>
      <c r="HB349" s="84"/>
      <c r="HC349" s="84"/>
      <c r="HD349" s="84"/>
      <c r="HE349" s="84"/>
      <c r="HF349" s="84"/>
      <c r="HG349" s="84"/>
      <c r="HH349" s="84"/>
      <c r="HI349" s="84"/>
      <c r="HJ349" s="84"/>
      <c r="HK349" s="84"/>
      <c r="HL349" s="84"/>
      <c r="HM349" s="84"/>
      <c r="HN349" s="84"/>
      <c r="HO349" s="84"/>
      <c r="HP349" s="84"/>
      <c r="HQ349" s="84"/>
      <c r="HR349" s="84"/>
      <c r="HS349" s="84"/>
      <c r="HT349" s="84"/>
      <c r="HU349" s="84"/>
      <c r="HV349" s="84"/>
      <c r="HW349" s="84"/>
      <c r="HX349" s="84"/>
      <c r="HY349" s="84"/>
      <c r="HZ349" s="84"/>
      <c r="IA349" s="84"/>
      <c r="IB349" s="84"/>
      <c r="IC349" s="84"/>
      <c r="ID349" s="84"/>
      <c r="IE349" s="84"/>
      <c r="IF349" s="84"/>
      <c r="IG349" s="89"/>
      <c r="IH349" s="89"/>
      <c r="II349" s="89"/>
      <c r="IJ349" s="89"/>
    </row>
    <row r="350" spans="3:244" x14ac:dyDescent="0.25"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131"/>
      <c r="U350" s="131"/>
      <c r="V350" s="74"/>
      <c r="W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209"/>
      <c r="CB350" s="209"/>
      <c r="CC350" s="209"/>
      <c r="CD350" s="209"/>
      <c r="CE350" s="209"/>
      <c r="CF350" s="209"/>
      <c r="CG350" s="209"/>
      <c r="CH350" s="209"/>
      <c r="CI350" s="209"/>
      <c r="CJ350" s="209"/>
      <c r="CK350" s="209"/>
      <c r="CL350" s="209"/>
      <c r="CM350" s="209"/>
      <c r="CN350" s="209"/>
      <c r="CO350" s="209"/>
      <c r="CP350" s="209"/>
      <c r="CQ350" s="209"/>
      <c r="CR350" s="209"/>
      <c r="CS350" s="209"/>
      <c r="CT350" s="209"/>
      <c r="CU350" s="209"/>
      <c r="CV350" s="209"/>
      <c r="CW350" s="209"/>
      <c r="CX350" s="209"/>
      <c r="CY350" s="209"/>
      <c r="CZ350" s="209"/>
      <c r="DA350" s="209"/>
      <c r="DB350" s="209"/>
      <c r="DC350" s="209"/>
      <c r="DD350" s="209"/>
      <c r="DE350" s="209"/>
      <c r="DF350" s="209"/>
      <c r="DG350" s="209"/>
      <c r="DH350" s="209"/>
      <c r="FB350" s="89"/>
      <c r="FC350" s="89"/>
      <c r="FD350" s="89"/>
      <c r="FE350" s="89"/>
      <c r="FF350" s="89"/>
      <c r="FG350" s="89"/>
      <c r="FH350" s="89"/>
      <c r="FI350" s="89"/>
      <c r="FJ350" s="89"/>
      <c r="FK350" s="89"/>
      <c r="FL350" s="89"/>
      <c r="FM350" s="89"/>
      <c r="FN350" s="89"/>
      <c r="FO350" s="89"/>
      <c r="FP350" s="89"/>
      <c r="FQ350" s="89"/>
      <c r="FR350" s="89"/>
      <c r="FS350" s="89"/>
      <c r="FT350" s="89"/>
      <c r="FU350" s="89"/>
      <c r="FV350" s="89"/>
      <c r="FW350" s="89"/>
      <c r="FX350" s="89"/>
      <c r="FY350" s="89"/>
      <c r="FZ350" s="89"/>
      <c r="GA350" s="89"/>
      <c r="GB350" s="89"/>
      <c r="GC350" s="89"/>
      <c r="GD350" s="89"/>
      <c r="GE350" s="89"/>
      <c r="GF350" s="89"/>
      <c r="GG350" s="89"/>
      <c r="GH350" s="89"/>
      <c r="GI350" s="89"/>
      <c r="GJ350" s="89"/>
      <c r="GK350" s="89"/>
      <c r="GL350" s="89"/>
      <c r="GM350" s="89"/>
      <c r="GN350" s="89"/>
      <c r="GO350" s="89"/>
      <c r="GP350" s="89"/>
      <c r="GQ350" s="89"/>
      <c r="GR350" s="89"/>
      <c r="GS350" s="89"/>
      <c r="GT350" s="89"/>
      <c r="GU350" s="89"/>
      <c r="GV350" s="89"/>
      <c r="GW350" s="84"/>
      <c r="GX350" s="84"/>
      <c r="GY350" s="84"/>
      <c r="GZ350" s="84"/>
      <c r="HA350" s="84"/>
      <c r="HB350" s="84"/>
      <c r="HC350" s="84"/>
      <c r="HD350" s="84"/>
      <c r="HE350" s="84"/>
      <c r="HF350" s="84"/>
      <c r="HG350" s="84"/>
      <c r="HH350" s="84"/>
      <c r="HI350" s="84"/>
      <c r="HJ350" s="84"/>
      <c r="HK350" s="84"/>
      <c r="HL350" s="84"/>
      <c r="HM350" s="84"/>
      <c r="HN350" s="84"/>
      <c r="HO350" s="84"/>
      <c r="HP350" s="84"/>
      <c r="HQ350" s="84"/>
      <c r="HR350" s="84"/>
      <c r="HS350" s="84"/>
      <c r="HT350" s="84"/>
      <c r="HU350" s="84"/>
      <c r="HV350" s="84"/>
      <c r="HW350" s="84"/>
      <c r="HX350" s="84"/>
      <c r="HY350" s="84"/>
      <c r="HZ350" s="84"/>
      <c r="IA350" s="84"/>
      <c r="IB350" s="84"/>
      <c r="IC350" s="84"/>
      <c r="ID350" s="84"/>
      <c r="IE350" s="84"/>
      <c r="IF350" s="84"/>
      <c r="IG350" s="89"/>
      <c r="IH350" s="89"/>
      <c r="II350" s="89"/>
      <c r="IJ350" s="89"/>
    </row>
    <row r="351" spans="3:244" x14ac:dyDescent="0.25"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131"/>
      <c r="U351" s="131"/>
      <c r="V351" s="74"/>
      <c r="W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209"/>
      <c r="CB351" s="209"/>
      <c r="CC351" s="209"/>
      <c r="CD351" s="209"/>
      <c r="CE351" s="209"/>
      <c r="CF351" s="209"/>
      <c r="CG351" s="209"/>
      <c r="CH351" s="209"/>
      <c r="CI351" s="209"/>
      <c r="CJ351" s="209"/>
      <c r="CK351" s="209"/>
      <c r="CL351" s="209"/>
      <c r="CM351" s="209"/>
      <c r="CN351" s="209"/>
      <c r="CO351" s="209"/>
      <c r="CP351" s="209"/>
      <c r="CQ351" s="209"/>
      <c r="CR351" s="209"/>
      <c r="CS351" s="209"/>
      <c r="CT351" s="209"/>
      <c r="CU351" s="209"/>
      <c r="CV351" s="209"/>
      <c r="CW351" s="209"/>
      <c r="CX351" s="209"/>
      <c r="CY351" s="209"/>
      <c r="CZ351" s="209"/>
      <c r="DA351" s="209"/>
      <c r="DB351" s="209"/>
      <c r="DC351" s="209"/>
      <c r="DD351" s="209"/>
      <c r="DE351" s="209"/>
      <c r="DF351" s="209"/>
      <c r="DG351" s="209"/>
      <c r="DH351" s="209"/>
      <c r="FB351" s="89"/>
      <c r="FC351" s="89"/>
      <c r="FD351" s="89"/>
      <c r="FE351" s="89"/>
      <c r="FF351" s="89"/>
      <c r="FG351" s="89"/>
      <c r="FH351" s="89"/>
      <c r="FI351" s="89"/>
      <c r="FJ351" s="89"/>
      <c r="FK351" s="89"/>
      <c r="FL351" s="89"/>
      <c r="FM351" s="89"/>
      <c r="FN351" s="89"/>
      <c r="FO351" s="89"/>
      <c r="FP351" s="89"/>
      <c r="FQ351" s="89"/>
      <c r="FR351" s="89"/>
      <c r="FS351" s="89"/>
      <c r="FT351" s="89"/>
      <c r="FU351" s="89"/>
      <c r="FV351" s="89"/>
      <c r="FW351" s="89"/>
      <c r="FX351" s="89"/>
      <c r="FY351" s="89"/>
      <c r="FZ351" s="89"/>
      <c r="GA351" s="89"/>
      <c r="GB351" s="89"/>
      <c r="GC351" s="89"/>
      <c r="GD351" s="89"/>
      <c r="GE351" s="89"/>
      <c r="GF351" s="89"/>
      <c r="GG351" s="89"/>
      <c r="GH351" s="89"/>
      <c r="GI351" s="89"/>
      <c r="GJ351" s="89"/>
      <c r="GK351" s="89"/>
      <c r="GL351" s="89"/>
      <c r="GM351" s="89"/>
      <c r="GN351" s="89"/>
      <c r="GO351" s="89"/>
      <c r="GP351" s="89"/>
      <c r="GQ351" s="89"/>
      <c r="GR351" s="89"/>
      <c r="GS351" s="89"/>
      <c r="GT351" s="89"/>
      <c r="GU351" s="89"/>
      <c r="GV351" s="89"/>
      <c r="GW351" s="84"/>
      <c r="GX351" s="84"/>
      <c r="GY351" s="84"/>
      <c r="GZ351" s="84"/>
      <c r="HA351" s="84"/>
      <c r="HB351" s="84"/>
      <c r="HC351" s="84"/>
      <c r="HD351" s="84"/>
      <c r="HE351" s="84"/>
      <c r="HF351" s="84"/>
      <c r="HG351" s="84"/>
      <c r="HH351" s="84"/>
      <c r="HI351" s="84"/>
      <c r="HJ351" s="84"/>
      <c r="HK351" s="84"/>
      <c r="HL351" s="84"/>
      <c r="HM351" s="84"/>
      <c r="HN351" s="84"/>
      <c r="HO351" s="84"/>
      <c r="HP351" s="84"/>
      <c r="HQ351" s="84"/>
      <c r="HR351" s="84"/>
      <c r="HS351" s="84"/>
      <c r="HT351" s="84"/>
      <c r="HU351" s="84"/>
      <c r="HV351" s="84"/>
      <c r="HW351" s="84"/>
      <c r="HX351" s="84"/>
      <c r="HY351" s="84"/>
      <c r="HZ351" s="84"/>
      <c r="IA351" s="84"/>
      <c r="IB351" s="84"/>
      <c r="IC351" s="84"/>
      <c r="ID351" s="84"/>
      <c r="IE351" s="84"/>
      <c r="IF351" s="84"/>
      <c r="IG351" s="89"/>
      <c r="IH351" s="89"/>
      <c r="II351" s="89"/>
      <c r="IJ351" s="89"/>
    </row>
    <row r="352" spans="3:244" x14ac:dyDescent="0.25"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131"/>
      <c r="U352" s="131"/>
      <c r="V352" s="74"/>
      <c r="W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209"/>
      <c r="CB352" s="209"/>
      <c r="CC352" s="209"/>
      <c r="CD352" s="209"/>
      <c r="CE352" s="209"/>
      <c r="CF352" s="209"/>
      <c r="CG352" s="209"/>
      <c r="CH352" s="209"/>
      <c r="CI352" s="209"/>
      <c r="CJ352" s="209"/>
      <c r="CK352" s="209"/>
      <c r="CL352" s="209"/>
      <c r="CM352" s="209"/>
      <c r="CN352" s="209"/>
      <c r="CO352" s="209"/>
      <c r="CP352" s="209"/>
      <c r="CQ352" s="209"/>
      <c r="CR352" s="209"/>
      <c r="CS352" s="209"/>
      <c r="CT352" s="209"/>
      <c r="CU352" s="209"/>
      <c r="CV352" s="209"/>
      <c r="CW352" s="209"/>
      <c r="CX352" s="209"/>
      <c r="CY352" s="209"/>
      <c r="CZ352" s="209"/>
      <c r="DA352" s="209"/>
      <c r="DB352" s="209"/>
      <c r="DC352" s="209"/>
      <c r="DD352" s="209"/>
      <c r="DE352" s="209"/>
      <c r="DF352" s="209"/>
      <c r="DG352" s="209"/>
      <c r="DH352" s="209"/>
      <c r="FB352" s="89"/>
      <c r="FC352" s="89"/>
      <c r="FD352" s="89"/>
      <c r="FE352" s="89"/>
      <c r="FF352" s="89"/>
      <c r="FG352" s="89"/>
      <c r="FH352" s="89"/>
      <c r="FI352" s="89"/>
      <c r="FJ352" s="89"/>
      <c r="FK352" s="89"/>
      <c r="FL352" s="89"/>
      <c r="FM352" s="89"/>
      <c r="FN352" s="89"/>
      <c r="FO352" s="89"/>
      <c r="FP352" s="89"/>
      <c r="FQ352" s="89"/>
      <c r="FR352" s="89"/>
      <c r="FS352" s="89"/>
      <c r="FT352" s="89"/>
      <c r="FU352" s="89"/>
      <c r="FV352" s="89"/>
      <c r="FW352" s="89"/>
      <c r="FX352" s="89"/>
      <c r="FY352" s="89"/>
      <c r="FZ352" s="89"/>
      <c r="GA352" s="89"/>
      <c r="GB352" s="89"/>
      <c r="GC352" s="89"/>
      <c r="GD352" s="89"/>
      <c r="GE352" s="89"/>
      <c r="GF352" s="89"/>
      <c r="GG352" s="89"/>
      <c r="GH352" s="89"/>
      <c r="GI352" s="89"/>
      <c r="GJ352" s="89"/>
      <c r="GK352" s="89"/>
      <c r="GL352" s="89"/>
      <c r="GM352" s="89"/>
      <c r="GN352" s="89"/>
      <c r="GO352" s="89"/>
      <c r="GP352" s="89"/>
      <c r="GQ352" s="89"/>
      <c r="GR352" s="89"/>
      <c r="GS352" s="89"/>
      <c r="GT352" s="89"/>
      <c r="GU352" s="89"/>
      <c r="GV352" s="89"/>
      <c r="GW352" s="84"/>
      <c r="GX352" s="84"/>
      <c r="GY352" s="84"/>
      <c r="GZ352" s="84"/>
      <c r="HA352" s="84"/>
      <c r="HB352" s="84"/>
      <c r="HC352" s="84"/>
      <c r="HD352" s="84"/>
      <c r="HE352" s="84"/>
      <c r="HF352" s="84"/>
      <c r="HG352" s="84"/>
      <c r="HH352" s="84"/>
      <c r="HI352" s="84"/>
      <c r="HJ352" s="84"/>
      <c r="HK352" s="84"/>
      <c r="HL352" s="84"/>
      <c r="HM352" s="84"/>
      <c r="HN352" s="84"/>
      <c r="HO352" s="84"/>
      <c r="HP352" s="84"/>
      <c r="HQ352" s="84"/>
      <c r="HR352" s="84"/>
      <c r="HS352" s="84"/>
      <c r="HT352" s="84"/>
      <c r="HU352" s="84"/>
      <c r="HV352" s="84"/>
      <c r="HW352" s="84"/>
      <c r="HX352" s="84"/>
      <c r="HY352" s="84"/>
      <c r="HZ352" s="84"/>
      <c r="IA352" s="84"/>
      <c r="IB352" s="84"/>
      <c r="IC352" s="84"/>
      <c r="ID352" s="84"/>
      <c r="IE352" s="84"/>
      <c r="IF352" s="84"/>
      <c r="IG352" s="89"/>
      <c r="IH352" s="89"/>
      <c r="II352" s="89"/>
      <c r="IJ352" s="89"/>
    </row>
    <row r="353" spans="3:244" x14ac:dyDescent="0.25"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131"/>
      <c r="U353" s="131"/>
      <c r="V353" s="74"/>
      <c r="W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209"/>
      <c r="CB353" s="209"/>
      <c r="CC353" s="209"/>
      <c r="CD353" s="209"/>
      <c r="CE353" s="209"/>
      <c r="CF353" s="209"/>
      <c r="CG353" s="209"/>
      <c r="CH353" s="209"/>
      <c r="CI353" s="209"/>
      <c r="CJ353" s="209"/>
      <c r="CK353" s="209"/>
      <c r="CL353" s="209"/>
      <c r="CM353" s="209"/>
      <c r="CN353" s="209"/>
      <c r="CO353" s="209"/>
      <c r="CP353" s="209"/>
      <c r="CQ353" s="209"/>
      <c r="CR353" s="209"/>
      <c r="CS353" s="209"/>
      <c r="CT353" s="209"/>
      <c r="CU353" s="209"/>
      <c r="CV353" s="209"/>
      <c r="CW353" s="209"/>
      <c r="CX353" s="209"/>
      <c r="CY353" s="209"/>
      <c r="CZ353" s="209"/>
      <c r="DA353" s="209"/>
      <c r="DB353" s="209"/>
      <c r="DC353" s="209"/>
      <c r="DD353" s="209"/>
      <c r="DE353" s="209"/>
      <c r="DF353" s="209"/>
      <c r="DG353" s="209"/>
      <c r="DH353" s="209"/>
      <c r="FB353" s="89"/>
      <c r="FC353" s="89"/>
      <c r="FD353" s="89"/>
      <c r="FE353" s="89"/>
      <c r="FF353" s="89"/>
      <c r="FG353" s="89"/>
      <c r="FH353" s="89"/>
      <c r="FI353" s="89"/>
      <c r="FJ353" s="89"/>
      <c r="FK353" s="89"/>
      <c r="FL353" s="89"/>
      <c r="FM353" s="89"/>
      <c r="FN353" s="89"/>
      <c r="FO353" s="89"/>
      <c r="FP353" s="89"/>
      <c r="FQ353" s="89"/>
      <c r="FR353" s="89"/>
      <c r="FS353" s="89"/>
      <c r="FT353" s="89"/>
      <c r="FU353" s="89"/>
      <c r="FV353" s="89"/>
      <c r="FW353" s="89"/>
      <c r="FX353" s="89"/>
      <c r="FY353" s="89"/>
      <c r="FZ353" s="89"/>
      <c r="GA353" s="89"/>
      <c r="GB353" s="89"/>
      <c r="GC353" s="89"/>
      <c r="GD353" s="89"/>
      <c r="GE353" s="89"/>
      <c r="GF353" s="89"/>
      <c r="GG353" s="89"/>
      <c r="GH353" s="89"/>
      <c r="GI353" s="89"/>
      <c r="GJ353" s="89"/>
      <c r="GK353" s="89"/>
      <c r="GL353" s="89"/>
      <c r="GM353" s="89"/>
      <c r="GN353" s="89"/>
      <c r="GO353" s="89"/>
      <c r="GP353" s="89"/>
      <c r="GQ353" s="89"/>
      <c r="GR353" s="89"/>
      <c r="GS353" s="89"/>
      <c r="GT353" s="89"/>
      <c r="GU353" s="89"/>
      <c r="GV353" s="89"/>
      <c r="GW353" s="84"/>
      <c r="GX353" s="84"/>
      <c r="GY353" s="84"/>
      <c r="GZ353" s="84"/>
      <c r="HA353" s="84"/>
      <c r="HB353" s="84"/>
      <c r="HC353" s="84"/>
      <c r="HD353" s="84"/>
      <c r="HE353" s="84"/>
      <c r="HF353" s="84"/>
      <c r="HG353" s="84"/>
      <c r="HH353" s="84"/>
      <c r="HI353" s="84"/>
      <c r="HJ353" s="84"/>
      <c r="HK353" s="84"/>
      <c r="HL353" s="84"/>
      <c r="HM353" s="84"/>
      <c r="HN353" s="84"/>
      <c r="HO353" s="84"/>
      <c r="HP353" s="84"/>
      <c r="HQ353" s="84"/>
      <c r="HR353" s="84"/>
      <c r="HS353" s="84"/>
      <c r="HT353" s="84"/>
      <c r="HU353" s="84"/>
      <c r="HV353" s="84"/>
      <c r="HW353" s="84"/>
      <c r="HX353" s="84"/>
      <c r="HY353" s="84"/>
      <c r="HZ353" s="84"/>
      <c r="IA353" s="84"/>
      <c r="IB353" s="84"/>
      <c r="IC353" s="84"/>
      <c r="ID353" s="84"/>
      <c r="IE353" s="84"/>
      <c r="IF353" s="84"/>
      <c r="IG353" s="89"/>
      <c r="IH353" s="89"/>
      <c r="II353" s="89"/>
      <c r="IJ353" s="89"/>
    </row>
    <row r="354" spans="3:244" x14ac:dyDescent="0.25"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131"/>
      <c r="U354" s="131"/>
      <c r="V354" s="74"/>
      <c r="W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209"/>
      <c r="CB354" s="209"/>
      <c r="CC354" s="209"/>
      <c r="CD354" s="209"/>
      <c r="CE354" s="209"/>
      <c r="CF354" s="209"/>
      <c r="CG354" s="209"/>
      <c r="CH354" s="209"/>
      <c r="CI354" s="209"/>
      <c r="CJ354" s="209"/>
      <c r="CK354" s="209"/>
      <c r="CL354" s="209"/>
      <c r="CM354" s="209"/>
      <c r="CN354" s="209"/>
      <c r="CO354" s="209"/>
      <c r="CP354" s="209"/>
      <c r="CQ354" s="209"/>
      <c r="CR354" s="209"/>
      <c r="CS354" s="209"/>
      <c r="CT354" s="209"/>
      <c r="CU354" s="209"/>
      <c r="CV354" s="209"/>
      <c r="CW354" s="209"/>
      <c r="CX354" s="209"/>
      <c r="CY354" s="209"/>
      <c r="CZ354" s="209"/>
      <c r="DA354" s="209"/>
      <c r="DB354" s="209"/>
      <c r="DC354" s="209"/>
      <c r="DD354" s="209"/>
      <c r="DE354" s="209"/>
      <c r="DF354" s="209"/>
      <c r="DG354" s="209"/>
      <c r="DH354" s="209"/>
      <c r="FB354" s="89"/>
      <c r="FC354" s="89"/>
      <c r="FD354" s="89"/>
      <c r="FE354" s="89"/>
      <c r="FF354" s="89"/>
      <c r="FG354" s="89"/>
      <c r="FH354" s="89"/>
      <c r="FI354" s="89"/>
      <c r="FJ354" s="89"/>
      <c r="FK354" s="89"/>
      <c r="FL354" s="89"/>
      <c r="FM354" s="89"/>
      <c r="FN354" s="89"/>
      <c r="FO354" s="89"/>
      <c r="FP354" s="89"/>
      <c r="FQ354" s="89"/>
      <c r="FR354" s="89"/>
      <c r="FS354" s="89"/>
      <c r="FT354" s="89"/>
      <c r="FU354" s="89"/>
      <c r="FV354" s="89"/>
      <c r="FW354" s="89"/>
      <c r="FX354" s="89"/>
      <c r="FY354" s="89"/>
      <c r="FZ354" s="89"/>
      <c r="GA354" s="89"/>
      <c r="GB354" s="89"/>
      <c r="GC354" s="89"/>
      <c r="GD354" s="89"/>
      <c r="GE354" s="89"/>
      <c r="GF354" s="89"/>
      <c r="GG354" s="89"/>
      <c r="GH354" s="89"/>
      <c r="GI354" s="89"/>
      <c r="GJ354" s="89"/>
      <c r="GK354" s="89"/>
      <c r="GL354" s="89"/>
      <c r="GM354" s="89"/>
      <c r="GN354" s="89"/>
      <c r="GO354" s="89"/>
      <c r="GP354" s="89"/>
      <c r="GQ354" s="89"/>
      <c r="GR354" s="89"/>
      <c r="GS354" s="89"/>
      <c r="GT354" s="89"/>
      <c r="GU354" s="89"/>
      <c r="GV354" s="89"/>
      <c r="GW354" s="84"/>
      <c r="GX354" s="84"/>
      <c r="GY354" s="84"/>
      <c r="GZ354" s="84"/>
      <c r="HA354" s="84"/>
      <c r="HB354" s="84"/>
      <c r="HC354" s="84"/>
      <c r="HD354" s="84"/>
      <c r="HE354" s="84"/>
      <c r="HF354" s="84"/>
      <c r="HG354" s="84"/>
      <c r="HH354" s="84"/>
      <c r="HI354" s="84"/>
      <c r="HJ354" s="84"/>
      <c r="HK354" s="84"/>
      <c r="HL354" s="84"/>
      <c r="HM354" s="84"/>
      <c r="HN354" s="84"/>
      <c r="HO354" s="84"/>
      <c r="HP354" s="84"/>
      <c r="HQ354" s="84"/>
      <c r="HR354" s="84"/>
      <c r="HS354" s="84"/>
      <c r="HT354" s="84"/>
      <c r="HU354" s="84"/>
      <c r="HV354" s="84"/>
      <c r="HW354" s="84"/>
      <c r="HX354" s="84"/>
      <c r="HY354" s="84"/>
      <c r="HZ354" s="84"/>
      <c r="IA354" s="84"/>
      <c r="IB354" s="84"/>
      <c r="IC354" s="84"/>
      <c r="ID354" s="84"/>
      <c r="IE354" s="84"/>
      <c r="IF354" s="84"/>
      <c r="IG354" s="89"/>
      <c r="IH354" s="89"/>
      <c r="II354" s="89"/>
      <c r="IJ354" s="89"/>
    </row>
    <row r="355" spans="3:244" x14ac:dyDescent="0.25"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131"/>
      <c r="U355" s="131"/>
      <c r="V355" s="74"/>
      <c r="W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209"/>
      <c r="CB355" s="209"/>
      <c r="CC355" s="209"/>
      <c r="CD355" s="209"/>
      <c r="CE355" s="209"/>
      <c r="CF355" s="209"/>
      <c r="CG355" s="209"/>
      <c r="CH355" s="209"/>
      <c r="CI355" s="209"/>
      <c r="CJ355" s="209"/>
      <c r="CK355" s="209"/>
      <c r="CL355" s="209"/>
      <c r="CM355" s="209"/>
      <c r="CN355" s="209"/>
      <c r="CO355" s="209"/>
      <c r="CP355" s="209"/>
      <c r="CQ355" s="209"/>
      <c r="CR355" s="209"/>
      <c r="CS355" s="209"/>
      <c r="CT355" s="209"/>
      <c r="CU355" s="209"/>
      <c r="CV355" s="209"/>
      <c r="CW355" s="209"/>
      <c r="CX355" s="209"/>
      <c r="CY355" s="209"/>
      <c r="CZ355" s="209"/>
      <c r="DA355" s="209"/>
      <c r="DB355" s="209"/>
      <c r="DC355" s="209"/>
      <c r="DD355" s="209"/>
      <c r="DE355" s="209"/>
      <c r="DF355" s="209"/>
      <c r="DG355" s="209"/>
      <c r="DH355" s="209"/>
      <c r="FB355" s="89"/>
      <c r="FC355" s="89"/>
      <c r="FD355" s="89"/>
      <c r="FE355" s="89"/>
      <c r="FF355" s="89"/>
      <c r="FG355" s="89"/>
      <c r="FH355" s="89"/>
      <c r="FI355" s="89"/>
      <c r="FJ355" s="89"/>
      <c r="FK355" s="89"/>
      <c r="FL355" s="89"/>
      <c r="FM355" s="89"/>
      <c r="FN355" s="89"/>
      <c r="FO355" s="89"/>
      <c r="FP355" s="89"/>
      <c r="FQ355" s="89"/>
      <c r="FR355" s="89"/>
      <c r="FS355" s="89"/>
      <c r="FT355" s="89"/>
      <c r="FU355" s="89"/>
      <c r="FV355" s="89"/>
      <c r="FW355" s="89"/>
      <c r="FX355" s="89"/>
      <c r="FY355" s="89"/>
      <c r="FZ355" s="89"/>
      <c r="GA355" s="89"/>
      <c r="GB355" s="89"/>
      <c r="GC355" s="89"/>
      <c r="GD355" s="89"/>
      <c r="GE355" s="89"/>
      <c r="GF355" s="89"/>
      <c r="GG355" s="89"/>
      <c r="GH355" s="89"/>
      <c r="GI355" s="89"/>
      <c r="GJ355" s="89"/>
      <c r="GK355" s="89"/>
      <c r="GL355" s="89"/>
      <c r="GM355" s="89"/>
      <c r="GN355" s="89"/>
      <c r="GO355" s="89"/>
      <c r="GP355" s="89"/>
      <c r="GQ355" s="89"/>
      <c r="GR355" s="89"/>
      <c r="GS355" s="89"/>
      <c r="GT355" s="89"/>
      <c r="GU355" s="89"/>
      <c r="GV355" s="89"/>
      <c r="GW355" s="84"/>
      <c r="GX355" s="84"/>
      <c r="GY355" s="84"/>
      <c r="GZ355" s="84"/>
      <c r="HA355" s="84"/>
      <c r="HB355" s="84"/>
      <c r="HC355" s="84"/>
      <c r="HD355" s="84"/>
      <c r="HE355" s="84"/>
      <c r="HF355" s="84"/>
      <c r="HG355" s="84"/>
      <c r="HH355" s="84"/>
      <c r="HI355" s="84"/>
      <c r="HJ355" s="84"/>
      <c r="HK355" s="84"/>
      <c r="HL355" s="84"/>
      <c r="HM355" s="84"/>
      <c r="HN355" s="84"/>
      <c r="HO355" s="84"/>
      <c r="HP355" s="84"/>
      <c r="HQ355" s="84"/>
      <c r="HR355" s="84"/>
      <c r="HS355" s="84"/>
      <c r="HT355" s="84"/>
      <c r="HU355" s="84"/>
      <c r="HV355" s="84"/>
      <c r="HW355" s="84"/>
      <c r="HX355" s="84"/>
      <c r="HY355" s="84"/>
      <c r="HZ355" s="84"/>
      <c r="IA355" s="84"/>
      <c r="IB355" s="84"/>
      <c r="IC355" s="84"/>
      <c r="ID355" s="84"/>
      <c r="IE355" s="84"/>
      <c r="IF355" s="84"/>
      <c r="IG355" s="89"/>
      <c r="IH355" s="89"/>
      <c r="II355" s="89"/>
      <c r="IJ355" s="89"/>
    </row>
    <row r="356" spans="3:244" x14ac:dyDescent="0.25"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131"/>
      <c r="U356" s="131"/>
      <c r="V356" s="74"/>
      <c r="W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209"/>
      <c r="CB356" s="209"/>
      <c r="CC356" s="209"/>
      <c r="CD356" s="209"/>
      <c r="CE356" s="209"/>
      <c r="CF356" s="209"/>
      <c r="CG356" s="209"/>
      <c r="CH356" s="209"/>
      <c r="CI356" s="209"/>
      <c r="CJ356" s="209"/>
      <c r="CK356" s="209"/>
      <c r="CL356" s="209"/>
      <c r="CM356" s="209"/>
      <c r="CN356" s="209"/>
      <c r="CO356" s="209"/>
      <c r="CP356" s="209"/>
      <c r="CQ356" s="209"/>
      <c r="CR356" s="209"/>
      <c r="CS356" s="209"/>
      <c r="CT356" s="209"/>
      <c r="CU356" s="209"/>
      <c r="CV356" s="209"/>
      <c r="CW356" s="209"/>
      <c r="CX356" s="209"/>
      <c r="CY356" s="209"/>
      <c r="CZ356" s="209"/>
      <c r="DA356" s="209"/>
      <c r="DB356" s="209"/>
      <c r="DC356" s="209"/>
      <c r="DD356" s="209"/>
      <c r="DE356" s="209"/>
      <c r="DF356" s="209"/>
      <c r="DG356" s="209"/>
      <c r="DH356" s="209"/>
      <c r="FB356" s="89"/>
      <c r="FC356" s="89"/>
      <c r="FD356" s="89"/>
      <c r="FE356" s="89"/>
      <c r="FF356" s="89"/>
      <c r="FG356" s="89"/>
      <c r="FH356" s="89"/>
      <c r="FI356" s="89"/>
      <c r="FJ356" s="89"/>
      <c r="FK356" s="89"/>
      <c r="FL356" s="89"/>
      <c r="FM356" s="89"/>
      <c r="FN356" s="89"/>
      <c r="FO356" s="89"/>
      <c r="FP356" s="89"/>
      <c r="FQ356" s="89"/>
      <c r="FR356" s="89"/>
      <c r="FS356" s="89"/>
      <c r="FT356" s="89"/>
      <c r="FU356" s="89"/>
      <c r="FV356" s="89"/>
      <c r="FW356" s="89"/>
      <c r="FX356" s="89"/>
      <c r="FY356" s="89"/>
      <c r="FZ356" s="89"/>
      <c r="GA356" s="89"/>
      <c r="GB356" s="89"/>
      <c r="GC356" s="89"/>
      <c r="GD356" s="89"/>
      <c r="GE356" s="89"/>
      <c r="GF356" s="89"/>
      <c r="GG356" s="89"/>
      <c r="GH356" s="89"/>
      <c r="GI356" s="89"/>
      <c r="GJ356" s="89"/>
      <c r="GK356" s="89"/>
      <c r="GL356" s="89"/>
      <c r="GM356" s="89"/>
      <c r="GN356" s="89"/>
      <c r="GO356" s="89"/>
      <c r="GP356" s="89"/>
      <c r="GQ356" s="89"/>
      <c r="GR356" s="89"/>
      <c r="GS356" s="89"/>
      <c r="GT356" s="89"/>
      <c r="GU356" s="89"/>
      <c r="GV356" s="89"/>
      <c r="GW356" s="84"/>
      <c r="GX356" s="84"/>
      <c r="GY356" s="84"/>
      <c r="GZ356" s="84"/>
      <c r="HA356" s="84"/>
      <c r="HB356" s="84"/>
      <c r="HC356" s="84"/>
      <c r="HD356" s="84"/>
      <c r="HE356" s="84"/>
      <c r="HF356" s="84"/>
      <c r="HG356" s="84"/>
      <c r="HH356" s="84"/>
      <c r="HI356" s="84"/>
      <c r="HJ356" s="84"/>
      <c r="HK356" s="84"/>
      <c r="HL356" s="84"/>
      <c r="HM356" s="84"/>
      <c r="HN356" s="84"/>
      <c r="HO356" s="84"/>
      <c r="HP356" s="84"/>
      <c r="HQ356" s="84"/>
      <c r="HR356" s="84"/>
      <c r="HS356" s="84"/>
      <c r="HT356" s="84"/>
      <c r="HU356" s="84"/>
      <c r="HV356" s="84"/>
      <c r="HW356" s="84"/>
      <c r="HX356" s="84"/>
      <c r="HY356" s="84"/>
      <c r="HZ356" s="84"/>
      <c r="IA356" s="84"/>
      <c r="IB356" s="84"/>
      <c r="IC356" s="84"/>
      <c r="ID356" s="84"/>
      <c r="IE356" s="84"/>
      <c r="IF356" s="84"/>
      <c r="IG356" s="89"/>
      <c r="IH356" s="89"/>
      <c r="II356" s="89"/>
      <c r="IJ356" s="89"/>
    </row>
    <row r="357" spans="3:244" x14ac:dyDescent="0.25"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131"/>
      <c r="U357" s="131"/>
      <c r="V357" s="74"/>
      <c r="W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209"/>
      <c r="CB357" s="209"/>
      <c r="CC357" s="209"/>
      <c r="CD357" s="209"/>
      <c r="CE357" s="209"/>
      <c r="CF357" s="209"/>
      <c r="CG357" s="209"/>
      <c r="CH357" s="209"/>
      <c r="CI357" s="209"/>
      <c r="CJ357" s="209"/>
      <c r="CK357" s="209"/>
      <c r="CL357" s="209"/>
      <c r="CM357" s="209"/>
      <c r="CN357" s="209"/>
      <c r="CO357" s="209"/>
      <c r="CP357" s="209"/>
      <c r="CQ357" s="209"/>
      <c r="CR357" s="209"/>
      <c r="CS357" s="209"/>
      <c r="CT357" s="209"/>
      <c r="CU357" s="209"/>
      <c r="CV357" s="209"/>
      <c r="CW357" s="209"/>
      <c r="CX357" s="209"/>
      <c r="CY357" s="209"/>
      <c r="CZ357" s="209"/>
      <c r="DA357" s="209"/>
      <c r="DB357" s="209"/>
      <c r="DC357" s="209"/>
      <c r="DD357" s="209"/>
      <c r="DE357" s="209"/>
      <c r="DF357" s="209"/>
      <c r="DG357" s="209"/>
      <c r="DH357" s="209"/>
      <c r="FB357" s="89"/>
      <c r="FC357" s="89"/>
      <c r="FD357" s="89"/>
      <c r="FE357" s="89"/>
      <c r="FF357" s="89"/>
      <c r="FG357" s="89"/>
      <c r="FH357" s="89"/>
      <c r="FI357" s="89"/>
      <c r="FJ357" s="89"/>
      <c r="FK357" s="89"/>
      <c r="FL357" s="89"/>
      <c r="FM357" s="89"/>
      <c r="FN357" s="89"/>
      <c r="FO357" s="89"/>
      <c r="FP357" s="89"/>
      <c r="FQ357" s="89"/>
      <c r="FR357" s="89"/>
      <c r="FS357" s="89"/>
      <c r="FT357" s="89"/>
      <c r="FU357" s="89"/>
      <c r="FV357" s="89"/>
      <c r="FW357" s="89"/>
      <c r="FX357" s="89"/>
      <c r="FY357" s="89"/>
      <c r="FZ357" s="89"/>
      <c r="GA357" s="89"/>
      <c r="GB357" s="89"/>
      <c r="GC357" s="89"/>
      <c r="GD357" s="89"/>
      <c r="GE357" s="89"/>
      <c r="GF357" s="89"/>
      <c r="GG357" s="89"/>
      <c r="GH357" s="89"/>
      <c r="GI357" s="89"/>
      <c r="GJ357" s="89"/>
      <c r="GK357" s="89"/>
      <c r="GL357" s="89"/>
      <c r="GM357" s="89"/>
      <c r="GN357" s="89"/>
      <c r="GO357" s="89"/>
      <c r="GP357" s="89"/>
      <c r="GQ357" s="89"/>
      <c r="GR357" s="89"/>
      <c r="GS357" s="89"/>
      <c r="GT357" s="89"/>
      <c r="GU357" s="89"/>
      <c r="GV357" s="89"/>
      <c r="GW357" s="84"/>
      <c r="GX357" s="84"/>
      <c r="GY357" s="84"/>
      <c r="GZ357" s="84"/>
      <c r="HA357" s="84"/>
      <c r="HB357" s="84"/>
      <c r="HC357" s="84"/>
      <c r="HD357" s="84"/>
      <c r="HE357" s="84"/>
      <c r="HF357" s="84"/>
      <c r="HG357" s="84"/>
      <c r="HH357" s="84"/>
      <c r="HI357" s="84"/>
      <c r="HJ357" s="84"/>
      <c r="HK357" s="84"/>
      <c r="HL357" s="84"/>
      <c r="HM357" s="84"/>
      <c r="HN357" s="84"/>
      <c r="HO357" s="84"/>
      <c r="HP357" s="84"/>
      <c r="HQ357" s="84"/>
      <c r="HR357" s="84"/>
      <c r="HS357" s="84"/>
      <c r="HT357" s="84"/>
      <c r="HU357" s="84"/>
      <c r="HV357" s="84"/>
      <c r="HW357" s="84"/>
      <c r="HX357" s="84"/>
      <c r="HY357" s="84"/>
      <c r="HZ357" s="84"/>
      <c r="IA357" s="84"/>
      <c r="IB357" s="84"/>
      <c r="IC357" s="84"/>
      <c r="ID357" s="84"/>
      <c r="IE357" s="84"/>
      <c r="IF357" s="84"/>
      <c r="IG357" s="89"/>
      <c r="IH357" s="89"/>
      <c r="II357" s="89"/>
      <c r="IJ357" s="89"/>
    </row>
    <row r="358" spans="3:244" x14ac:dyDescent="0.25"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131"/>
      <c r="U358" s="131"/>
      <c r="V358" s="74"/>
      <c r="W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209"/>
      <c r="CB358" s="209"/>
      <c r="CC358" s="209"/>
      <c r="CD358" s="209"/>
      <c r="CE358" s="209"/>
      <c r="CF358" s="209"/>
      <c r="CG358" s="209"/>
      <c r="CH358" s="209"/>
      <c r="CI358" s="209"/>
      <c r="CJ358" s="209"/>
      <c r="CK358" s="209"/>
      <c r="CL358" s="209"/>
      <c r="CM358" s="209"/>
      <c r="CN358" s="209"/>
      <c r="CO358" s="209"/>
      <c r="CP358" s="209"/>
      <c r="CQ358" s="209"/>
      <c r="CR358" s="209"/>
      <c r="CS358" s="209"/>
      <c r="CT358" s="209"/>
      <c r="CU358" s="209"/>
      <c r="CV358" s="209"/>
      <c r="CW358" s="209"/>
      <c r="CX358" s="209"/>
      <c r="CY358" s="209"/>
      <c r="CZ358" s="209"/>
      <c r="DA358" s="209"/>
      <c r="DB358" s="209"/>
      <c r="DC358" s="209"/>
      <c r="DD358" s="209"/>
      <c r="DE358" s="209"/>
      <c r="DF358" s="209"/>
      <c r="DG358" s="209"/>
      <c r="DH358" s="209"/>
      <c r="FB358" s="89"/>
      <c r="FC358" s="89"/>
      <c r="FD358" s="89"/>
      <c r="FE358" s="89"/>
      <c r="FF358" s="89"/>
      <c r="FG358" s="89"/>
      <c r="FH358" s="89"/>
      <c r="FI358" s="89"/>
      <c r="FJ358" s="89"/>
      <c r="FK358" s="89"/>
      <c r="FL358" s="89"/>
      <c r="FM358" s="89"/>
      <c r="FN358" s="89"/>
      <c r="FO358" s="89"/>
      <c r="FP358" s="89"/>
      <c r="FQ358" s="89"/>
      <c r="FR358" s="89"/>
      <c r="FS358" s="89"/>
      <c r="FT358" s="89"/>
      <c r="FU358" s="89"/>
      <c r="FV358" s="89"/>
      <c r="FW358" s="89"/>
      <c r="FX358" s="89"/>
      <c r="FY358" s="89"/>
      <c r="FZ358" s="89"/>
      <c r="GA358" s="89"/>
      <c r="GB358" s="89"/>
      <c r="GC358" s="89"/>
      <c r="GD358" s="89"/>
      <c r="GE358" s="89"/>
      <c r="GF358" s="89"/>
      <c r="GG358" s="89"/>
      <c r="GH358" s="89"/>
      <c r="GI358" s="89"/>
      <c r="GJ358" s="89"/>
      <c r="GK358" s="89"/>
      <c r="GL358" s="89"/>
      <c r="GM358" s="89"/>
      <c r="GN358" s="89"/>
      <c r="GO358" s="89"/>
      <c r="GP358" s="89"/>
      <c r="GQ358" s="89"/>
      <c r="GR358" s="89"/>
      <c r="GS358" s="89"/>
      <c r="GT358" s="89"/>
      <c r="GU358" s="89"/>
      <c r="GV358" s="89"/>
      <c r="GW358" s="84"/>
      <c r="GX358" s="84"/>
      <c r="GY358" s="84"/>
      <c r="GZ358" s="84"/>
      <c r="HA358" s="84"/>
      <c r="HB358" s="84"/>
      <c r="HC358" s="84"/>
      <c r="HD358" s="84"/>
      <c r="HE358" s="84"/>
      <c r="HF358" s="84"/>
      <c r="HG358" s="84"/>
      <c r="HH358" s="84"/>
      <c r="HI358" s="84"/>
      <c r="HJ358" s="84"/>
      <c r="HK358" s="84"/>
      <c r="HL358" s="84"/>
      <c r="HM358" s="84"/>
      <c r="HN358" s="84"/>
      <c r="HO358" s="84"/>
      <c r="HP358" s="84"/>
      <c r="HQ358" s="84"/>
      <c r="HR358" s="84"/>
      <c r="HS358" s="84"/>
      <c r="HT358" s="84"/>
      <c r="HU358" s="84"/>
      <c r="HV358" s="84"/>
      <c r="HW358" s="84"/>
      <c r="HX358" s="84"/>
      <c r="HY358" s="84"/>
      <c r="HZ358" s="84"/>
      <c r="IA358" s="84"/>
      <c r="IB358" s="84"/>
      <c r="IC358" s="84"/>
      <c r="ID358" s="84"/>
      <c r="IE358" s="84"/>
      <c r="IF358" s="84"/>
      <c r="IG358" s="89"/>
      <c r="IH358" s="89"/>
      <c r="II358" s="89"/>
      <c r="IJ358" s="89"/>
    </row>
    <row r="359" spans="3:244" x14ac:dyDescent="0.25"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131"/>
      <c r="U359" s="131"/>
      <c r="V359" s="74"/>
      <c r="W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209"/>
      <c r="CB359" s="209"/>
      <c r="CC359" s="209"/>
      <c r="CD359" s="209"/>
      <c r="CE359" s="209"/>
      <c r="CF359" s="209"/>
      <c r="CG359" s="209"/>
      <c r="CH359" s="209"/>
      <c r="CI359" s="209"/>
      <c r="CJ359" s="209"/>
      <c r="CK359" s="209"/>
      <c r="CL359" s="209"/>
      <c r="CM359" s="209"/>
      <c r="CN359" s="209"/>
      <c r="CO359" s="209"/>
      <c r="CP359" s="209"/>
      <c r="CQ359" s="209"/>
      <c r="CR359" s="209"/>
      <c r="CS359" s="209"/>
      <c r="CT359" s="209"/>
      <c r="CU359" s="209"/>
      <c r="CV359" s="209"/>
      <c r="CW359" s="209"/>
      <c r="CX359" s="209"/>
      <c r="CY359" s="209"/>
      <c r="CZ359" s="209"/>
      <c r="DA359" s="209"/>
      <c r="DB359" s="209"/>
      <c r="DC359" s="209"/>
      <c r="DD359" s="209"/>
      <c r="DE359" s="209"/>
      <c r="DF359" s="209"/>
      <c r="DG359" s="209"/>
      <c r="DH359" s="209"/>
      <c r="FB359" s="89"/>
      <c r="FC359" s="89"/>
      <c r="FD359" s="89"/>
      <c r="FE359" s="89"/>
      <c r="FF359" s="89"/>
      <c r="FG359" s="89"/>
      <c r="FH359" s="89"/>
      <c r="FI359" s="89"/>
      <c r="FJ359" s="89"/>
      <c r="FK359" s="89"/>
      <c r="FL359" s="89"/>
      <c r="FM359" s="89"/>
      <c r="FN359" s="89"/>
      <c r="FO359" s="89"/>
      <c r="FP359" s="89"/>
      <c r="FQ359" s="89"/>
      <c r="FR359" s="89"/>
      <c r="FS359" s="89"/>
      <c r="FT359" s="89"/>
      <c r="FU359" s="89"/>
      <c r="FV359" s="89"/>
      <c r="FW359" s="89"/>
      <c r="FX359" s="89"/>
      <c r="FY359" s="89"/>
      <c r="FZ359" s="89"/>
      <c r="GA359" s="89"/>
      <c r="GB359" s="89"/>
      <c r="GC359" s="89"/>
      <c r="GD359" s="89"/>
      <c r="GE359" s="89"/>
      <c r="GF359" s="89"/>
      <c r="GG359" s="89"/>
      <c r="GH359" s="89"/>
      <c r="GI359" s="89"/>
      <c r="GJ359" s="89"/>
      <c r="GK359" s="89"/>
      <c r="GL359" s="89"/>
      <c r="GM359" s="89"/>
      <c r="GN359" s="89"/>
      <c r="GO359" s="89"/>
      <c r="GP359" s="89"/>
      <c r="GQ359" s="89"/>
      <c r="GR359" s="89"/>
      <c r="GS359" s="89"/>
      <c r="GT359" s="89"/>
      <c r="GU359" s="89"/>
      <c r="GV359" s="89"/>
      <c r="GW359" s="84"/>
      <c r="GX359" s="84"/>
      <c r="GY359" s="84"/>
      <c r="GZ359" s="84"/>
      <c r="HA359" s="84"/>
      <c r="HB359" s="84"/>
      <c r="HC359" s="84"/>
      <c r="HD359" s="84"/>
      <c r="HE359" s="84"/>
      <c r="HF359" s="84"/>
      <c r="HG359" s="84"/>
      <c r="HH359" s="84"/>
      <c r="HI359" s="84"/>
      <c r="HJ359" s="84"/>
      <c r="HK359" s="84"/>
      <c r="HL359" s="84"/>
      <c r="HM359" s="84"/>
      <c r="HN359" s="84"/>
      <c r="HO359" s="84"/>
      <c r="HP359" s="84"/>
      <c r="HQ359" s="84"/>
      <c r="HR359" s="84"/>
      <c r="HS359" s="84"/>
      <c r="HT359" s="84"/>
      <c r="HU359" s="84"/>
      <c r="HV359" s="84"/>
      <c r="HW359" s="84"/>
      <c r="HX359" s="84"/>
      <c r="HY359" s="84"/>
      <c r="HZ359" s="84"/>
      <c r="IA359" s="84"/>
      <c r="IB359" s="84"/>
      <c r="IC359" s="84"/>
      <c r="ID359" s="84"/>
      <c r="IE359" s="84"/>
      <c r="IF359" s="84"/>
      <c r="IG359" s="89"/>
      <c r="IH359" s="89"/>
      <c r="II359" s="89"/>
      <c r="IJ359" s="89"/>
    </row>
    <row r="360" spans="3:244" x14ac:dyDescent="0.25"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131"/>
      <c r="U360" s="131"/>
      <c r="V360" s="74"/>
      <c r="W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209"/>
      <c r="CB360" s="209"/>
      <c r="CC360" s="209"/>
      <c r="CD360" s="209"/>
      <c r="CE360" s="209"/>
      <c r="CF360" s="209"/>
      <c r="CG360" s="209"/>
      <c r="CH360" s="209"/>
      <c r="CI360" s="209"/>
      <c r="CJ360" s="209"/>
      <c r="CK360" s="209"/>
      <c r="CL360" s="209"/>
      <c r="CM360" s="209"/>
      <c r="CN360" s="209"/>
      <c r="CO360" s="209"/>
      <c r="CP360" s="209"/>
      <c r="CQ360" s="209"/>
      <c r="CR360" s="209"/>
      <c r="CS360" s="209"/>
      <c r="CT360" s="209"/>
      <c r="CU360" s="209"/>
      <c r="CV360" s="209"/>
      <c r="CW360" s="209"/>
      <c r="CX360" s="209"/>
      <c r="CY360" s="209"/>
      <c r="CZ360" s="209"/>
      <c r="DA360" s="209"/>
      <c r="DB360" s="209"/>
      <c r="DC360" s="209"/>
      <c r="DD360" s="209"/>
      <c r="DE360" s="209"/>
      <c r="DF360" s="209"/>
      <c r="DG360" s="209"/>
      <c r="DH360" s="209"/>
      <c r="FB360" s="89"/>
      <c r="FC360" s="89"/>
      <c r="FD360" s="89"/>
      <c r="FE360" s="89"/>
      <c r="FF360" s="89"/>
      <c r="FG360" s="89"/>
      <c r="FH360" s="89"/>
      <c r="FI360" s="89"/>
      <c r="FJ360" s="89"/>
      <c r="FK360" s="89"/>
      <c r="FL360" s="89"/>
      <c r="FM360" s="89"/>
      <c r="FN360" s="89"/>
      <c r="FO360" s="89"/>
      <c r="FP360" s="89"/>
      <c r="FQ360" s="89"/>
      <c r="FR360" s="89"/>
      <c r="FS360" s="89"/>
      <c r="FT360" s="89"/>
      <c r="FU360" s="89"/>
      <c r="FV360" s="89"/>
      <c r="FW360" s="89"/>
      <c r="FX360" s="89"/>
      <c r="FY360" s="89"/>
      <c r="FZ360" s="89"/>
      <c r="GA360" s="89"/>
      <c r="GB360" s="89"/>
      <c r="GC360" s="89"/>
      <c r="GD360" s="89"/>
      <c r="GE360" s="89"/>
      <c r="GF360" s="89"/>
      <c r="GG360" s="89"/>
      <c r="GH360" s="89"/>
      <c r="GI360" s="89"/>
      <c r="GJ360" s="89"/>
      <c r="GK360" s="89"/>
      <c r="GL360" s="89"/>
      <c r="GM360" s="89"/>
      <c r="GN360" s="89"/>
      <c r="GO360" s="89"/>
      <c r="GP360" s="89"/>
      <c r="GQ360" s="89"/>
      <c r="GR360" s="89"/>
      <c r="GS360" s="89"/>
      <c r="GT360" s="89"/>
      <c r="GU360" s="89"/>
      <c r="GV360" s="89"/>
      <c r="GW360" s="84"/>
      <c r="GX360" s="84"/>
      <c r="GY360" s="84"/>
      <c r="GZ360" s="84"/>
      <c r="HA360" s="84"/>
      <c r="HB360" s="84"/>
      <c r="HC360" s="84"/>
      <c r="HD360" s="84"/>
      <c r="HE360" s="84"/>
      <c r="HF360" s="84"/>
      <c r="HG360" s="84"/>
      <c r="HH360" s="84"/>
      <c r="HI360" s="84"/>
      <c r="HJ360" s="84"/>
      <c r="HK360" s="84"/>
      <c r="HL360" s="84"/>
      <c r="HM360" s="84"/>
      <c r="HN360" s="84"/>
      <c r="HO360" s="84"/>
      <c r="HP360" s="84"/>
      <c r="HQ360" s="84"/>
      <c r="HR360" s="84"/>
      <c r="HS360" s="84"/>
      <c r="HT360" s="84"/>
      <c r="HU360" s="84"/>
      <c r="HV360" s="84"/>
      <c r="HW360" s="84"/>
      <c r="HX360" s="84"/>
      <c r="HY360" s="84"/>
      <c r="HZ360" s="84"/>
      <c r="IA360" s="84"/>
      <c r="IB360" s="84"/>
      <c r="IC360" s="84"/>
      <c r="ID360" s="84"/>
      <c r="IE360" s="84"/>
      <c r="IF360" s="84"/>
      <c r="IG360" s="89"/>
      <c r="IH360" s="89"/>
      <c r="II360" s="89"/>
      <c r="IJ360" s="89"/>
    </row>
    <row r="361" spans="3:244" x14ac:dyDescent="0.25"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131"/>
      <c r="U361" s="131"/>
      <c r="V361" s="74"/>
      <c r="W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209"/>
      <c r="CB361" s="209"/>
      <c r="CC361" s="209"/>
      <c r="CD361" s="209"/>
      <c r="CE361" s="209"/>
      <c r="CF361" s="209"/>
      <c r="CG361" s="209"/>
      <c r="CH361" s="209"/>
      <c r="CI361" s="209"/>
      <c r="CJ361" s="209"/>
      <c r="CK361" s="209"/>
      <c r="CL361" s="209"/>
      <c r="CM361" s="209"/>
      <c r="CN361" s="209"/>
      <c r="CO361" s="209"/>
      <c r="CP361" s="209"/>
      <c r="CQ361" s="209"/>
      <c r="CR361" s="209"/>
      <c r="CS361" s="209"/>
      <c r="CT361" s="209"/>
      <c r="CU361" s="209"/>
      <c r="CV361" s="209"/>
      <c r="CW361" s="209"/>
      <c r="CX361" s="209"/>
      <c r="CY361" s="209"/>
      <c r="CZ361" s="209"/>
      <c r="DA361" s="209"/>
      <c r="DB361" s="209"/>
      <c r="DC361" s="209"/>
      <c r="DD361" s="209"/>
      <c r="DE361" s="209"/>
      <c r="DF361" s="209"/>
      <c r="DG361" s="209"/>
      <c r="DH361" s="209"/>
      <c r="FB361" s="89"/>
      <c r="FC361" s="89"/>
      <c r="FD361" s="89"/>
      <c r="FE361" s="89"/>
      <c r="FF361" s="89"/>
      <c r="FG361" s="89"/>
      <c r="FH361" s="89"/>
      <c r="FI361" s="89"/>
      <c r="FJ361" s="89"/>
      <c r="FK361" s="89"/>
      <c r="FL361" s="89"/>
      <c r="FM361" s="89"/>
      <c r="FN361" s="89"/>
      <c r="FO361" s="89"/>
      <c r="FP361" s="89"/>
      <c r="FQ361" s="89"/>
      <c r="FR361" s="89"/>
      <c r="FS361" s="89"/>
      <c r="FT361" s="89"/>
      <c r="FU361" s="89"/>
      <c r="FV361" s="89"/>
      <c r="FW361" s="89"/>
      <c r="FX361" s="89"/>
      <c r="FY361" s="89"/>
      <c r="FZ361" s="89"/>
      <c r="GA361" s="89"/>
      <c r="GB361" s="89"/>
      <c r="GC361" s="89"/>
      <c r="GD361" s="89"/>
      <c r="GE361" s="89"/>
      <c r="GF361" s="89"/>
      <c r="GG361" s="89"/>
      <c r="GH361" s="89"/>
      <c r="GI361" s="89"/>
      <c r="GJ361" s="89"/>
      <c r="GK361" s="89"/>
      <c r="GL361" s="89"/>
      <c r="GM361" s="89"/>
      <c r="GN361" s="89"/>
      <c r="GO361" s="89"/>
      <c r="GP361" s="89"/>
      <c r="GQ361" s="89"/>
      <c r="GR361" s="89"/>
      <c r="GS361" s="89"/>
      <c r="GT361" s="89"/>
      <c r="GU361" s="89"/>
      <c r="GV361" s="89"/>
      <c r="GW361" s="84"/>
      <c r="GX361" s="84"/>
      <c r="GY361" s="84"/>
      <c r="GZ361" s="84"/>
      <c r="HA361" s="84"/>
      <c r="HB361" s="84"/>
      <c r="HC361" s="84"/>
      <c r="HD361" s="84"/>
      <c r="HE361" s="84"/>
      <c r="HF361" s="84"/>
      <c r="HG361" s="84"/>
      <c r="HH361" s="84"/>
      <c r="HI361" s="84"/>
      <c r="HJ361" s="84"/>
      <c r="HK361" s="84"/>
      <c r="HL361" s="84"/>
      <c r="HM361" s="84"/>
      <c r="HN361" s="84"/>
      <c r="HO361" s="84"/>
      <c r="HP361" s="84"/>
      <c r="HQ361" s="84"/>
      <c r="HR361" s="84"/>
      <c r="HS361" s="84"/>
      <c r="HT361" s="84"/>
      <c r="HU361" s="84"/>
      <c r="HV361" s="84"/>
      <c r="HW361" s="84"/>
      <c r="HX361" s="84"/>
      <c r="HY361" s="84"/>
      <c r="HZ361" s="84"/>
      <c r="IA361" s="84"/>
      <c r="IB361" s="84"/>
      <c r="IC361" s="84"/>
      <c r="ID361" s="84"/>
      <c r="IE361" s="84"/>
      <c r="IF361" s="84"/>
      <c r="IG361" s="89"/>
      <c r="IH361" s="89"/>
      <c r="II361" s="89"/>
      <c r="IJ361" s="89"/>
    </row>
    <row r="362" spans="3:244" x14ac:dyDescent="0.25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131"/>
      <c r="U362" s="131"/>
      <c r="V362" s="74"/>
      <c r="W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209"/>
      <c r="CB362" s="209"/>
      <c r="CC362" s="209"/>
      <c r="CD362" s="209"/>
      <c r="CE362" s="209"/>
      <c r="CF362" s="209"/>
      <c r="CG362" s="209"/>
      <c r="CH362" s="209"/>
      <c r="CI362" s="209"/>
      <c r="CJ362" s="209"/>
      <c r="CK362" s="209"/>
      <c r="CL362" s="209"/>
      <c r="CM362" s="209"/>
      <c r="CN362" s="209"/>
      <c r="CO362" s="209"/>
      <c r="CP362" s="209"/>
      <c r="CQ362" s="209"/>
      <c r="CR362" s="209"/>
      <c r="CS362" s="209"/>
      <c r="CT362" s="209"/>
      <c r="CU362" s="209"/>
      <c r="CV362" s="209"/>
      <c r="CW362" s="209"/>
      <c r="CX362" s="209"/>
      <c r="CY362" s="209"/>
      <c r="CZ362" s="209"/>
      <c r="DA362" s="209"/>
      <c r="DB362" s="209"/>
      <c r="DC362" s="209"/>
      <c r="DD362" s="209"/>
      <c r="DE362" s="209"/>
      <c r="DF362" s="209"/>
      <c r="DG362" s="209"/>
      <c r="DH362" s="209"/>
      <c r="FB362" s="89"/>
      <c r="FC362" s="89"/>
      <c r="FD362" s="89"/>
      <c r="FE362" s="89"/>
      <c r="FF362" s="89"/>
      <c r="FG362" s="89"/>
      <c r="FH362" s="89"/>
      <c r="FI362" s="89"/>
      <c r="FJ362" s="89"/>
      <c r="FK362" s="89"/>
      <c r="FL362" s="89"/>
      <c r="FM362" s="89"/>
      <c r="FN362" s="89"/>
      <c r="FO362" s="89"/>
      <c r="FP362" s="89"/>
      <c r="FQ362" s="89"/>
      <c r="FR362" s="89"/>
      <c r="FS362" s="89"/>
      <c r="FT362" s="89"/>
      <c r="FU362" s="89"/>
      <c r="FV362" s="89"/>
      <c r="FW362" s="89"/>
      <c r="FX362" s="89"/>
      <c r="FY362" s="89"/>
      <c r="FZ362" s="89"/>
      <c r="GA362" s="89"/>
      <c r="GB362" s="89"/>
      <c r="GC362" s="89"/>
      <c r="GD362" s="89"/>
      <c r="GE362" s="89"/>
      <c r="GF362" s="89"/>
      <c r="GG362" s="89"/>
      <c r="GH362" s="89"/>
      <c r="GI362" s="89"/>
      <c r="GJ362" s="89"/>
      <c r="GK362" s="89"/>
      <c r="GL362" s="89"/>
      <c r="GM362" s="89"/>
      <c r="GN362" s="89"/>
      <c r="GO362" s="89"/>
      <c r="GP362" s="89"/>
      <c r="GQ362" s="89"/>
      <c r="GR362" s="89"/>
      <c r="GS362" s="89"/>
      <c r="GT362" s="89"/>
      <c r="GU362" s="89"/>
      <c r="GV362" s="89"/>
      <c r="GW362" s="84"/>
      <c r="GX362" s="84"/>
      <c r="GY362" s="84"/>
      <c r="GZ362" s="84"/>
      <c r="HA362" s="84"/>
      <c r="HB362" s="84"/>
      <c r="HC362" s="84"/>
      <c r="HD362" s="84"/>
      <c r="HE362" s="84"/>
      <c r="HF362" s="84"/>
      <c r="HG362" s="84"/>
      <c r="HH362" s="84"/>
      <c r="HI362" s="84"/>
      <c r="HJ362" s="84"/>
      <c r="HK362" s="84"/>
      <c r="HL362" s="84"/>
      <c r="HM362" s="84"/>
      <c r="HN362" s="84"/>
      <c r="HO362" s="84"/>
      <c r="HP362" s="84"/>
      <c r="HQ362" s="84"/>
      <c r="HR362" s="84"/>
      <c r="HS362" s="84"/>
      <c r="HT362" s="84"/>
      <c r="HU362" s="84"/>
      <c r="HV362" s="84"/>
      <c r="HW362" s="84"/>
      <c r="HX362" s="84"/>
      <c r="HY362" s="84"/>
      <c r="HZ362" s="84"/>
      <c r="IA362" s="84"/>
      <c r="IB362" s="84"/>
      <c r="IC362" s="84"/>
      <c r="ID362" s="84"/>
      <c r="IE362" s="84"/>
      <c r="IF362" s="84"/>
      <c r="IG362" s="89"/>
      <c r="IH362" s="89"/>
      <c r="II362" s="89"/>
      <c r="IJ362" s="89"/>
    </row>
    <row r="363" spans="3:244" x14ac:dyDescent="0.25"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131"/>
      <c r="U363" s="131"/>
      <c r="V363" s="74"/>
      <c r="W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209"/>
      <c r="CB363" s="209"/>
      <c r="CC363" s="209"/>
      <c r="CD363" s="209"/>
      <c r="CE363" s="209"/>
      <c r="CF363" s="209"/>
      <c r="CG363" s="209"/>
      <c r="CH363" s="209"/>
      <c r="CI363" s="209"/>
      <c r="CJ363" s="209"/>
      <c r="CK363" s="209"/>
      <c r="CL363" s="209"/>
      <c r="CM363" s="209"/>
      <c r="CN363" s="209"/>
      <c r="CO363" s="209"/>
      <c r="CP363" s="209"/>
      <c r="CQ363" s="209"/>
      <c r="CR363" s="209"/>
      <c r="CS363" s="209"/>
      <c r="CT363" s="209"/>
      <c r="CU363" s="209"/>
      <c r="CV363" s="209"/>
      <c r="CW363" s="209"/>
      <c r="CX363" s="209"/>
      <c r="CY363" s="209"/>
      <c r="CZ363" s="209"/>
      <c r="DA363" s="209"/>
      <c r="DB363" s="209"/>
      <c r="DC363" s="209"/>
      <c r="DD363" s="209"/>
      <c r="DE363" s="209"/>
      <c r="DF363" s="209"/>
      <c r="DG363" s="209"/>
      <c r="DH363" s="209"/>
      <c r="FB363" s="89"/>
      <c r="FC363" s="89"/>
      <c r="FD363" s="89"/>
      <c r="FE363" s="89"/>
      <c r="FF363" s="89"/>
      <c r="FG363" s="89"/>
      <c r="FH363" s="89"/>
      <c r="FI363" s="89"/>
      <c r="FJ363" s="89"/>
      <c r="FK363" s="89"/>
      <c r="FL363" s="89"/>
      <c r="FM363" s="89"/>
      <c r="FN363" s="89"/>
      <c r="FO363" s="89"/>
      <c r="FP363" s="89"/>
      <c r="FQ363" s="89"/>
      <c r="FR363" s="89"/>
      <c r="FS363" s="89"/>
      <c r="FT363" s="89"/>
      <c r="FU363" s="89"/>
      <c r="FV363" s="89"/>
      <c r="FW363" s="89"/>
      <c r="FX363" s="89"/>
      <c r="FY363" s="89"/>
      <c r="FZ363" s="89"/>
      <c r="GA363" s="89"/>
      <c r="GB363" s="89"/>
      <c r="GC363" s="89"/>
      <c r="GD363" s="89"/>
      <c r="GE363" s="89"/>
      <c r="GF363" s="89"/>
      <c r="GG363" s="89"/>
      <c r="GH363" s="89"/>
      <c r="GI363" s="89"/>
      <c r="GJ363" s="89"/>
      <c r="GK363" s="89"/>
      <c r="GL363" s="89"/>
      <c r="GM363" s="89"/>
      <c r="GN363" s="89"/>
      <c r="GO363" s="89"/>
      <c r="GP363" s="89"/>
      <c r="GQ363" s="89"/>
      <c r="GR363" s="89"/>
      <c r="GS363" s="89"/>
      <c r="GT363" s="89"/>
      <c r="GU363" s="89"/>
      <c r="GV363" s="89"/>
      <c r="GW363" s="84"/>
      <c r="GX363" s="84"/>
      <c r="GY363" s="84"/>
      <c r="GZ363" s="84"/>
      <c r="HA363" s="84"/>
      <c r="HB363" s="84"/>
      <c r="HC363" s="84"/>
      <c r="HD363" s="84"/>
      <c r="HE363" s="84"/>
      <c r="HF363" s="84"/>
      <c r="HG363" s="84"/>
      <c r="HH363" s="84"/>
      <c r="HI363" s="84"/>
      <c r="HJ363" s="84"/>
      <c r="HK363" s="84"/>
      <c r="HL363" s="84"/>
      <c r="HM363" s="84"/>
      <c r="HN363" s="84"/>
      <c r="HO363" s="84"/>
      <c r="HP363" s="84"/>
      <c r="HQ363" s="84"/>
      <c r="HR363" s="84"/>
      <c r="HS363" s="84"/>
      <c r="HT363" s="84"/>
      <c r="HU363" s="84"/>
      <c r="HV363" s="84"/>
      <c r="HW363" s="84"/>
      <c r="HX363" s="84"/>
      <c r="HY363" s="84"/>
      <c r="HZ363" s="84"/>
      <c r="IA363" s="84"/>
      <c r="IB363" s="84"/>
      <c r="IC363" s="84"/>
      <c r="ID363" s="84"/>
      <c r="IE363" s="84"/>
      <c r="IF363" s="84"/>
      <c r="IG363" s="89"/>
      <c r="IH363" s="89"/>
      <c r="II363" s="89"/>
      <c r="IJ363" s="89"/>
    </row>
    <row r="364" spans="3:244" x14ac:dyDescent="0.25"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131"/>
      <c r="U364" s="131"/>
      <c r="V364" s="74"/>
      <c r="W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209"/>
      <c r="CB364" s="209"/>
      <c r="CC364" s="209"/>
      <c r="CD364" s="209"/>
      <c r="CE364" s="209"/>
      <c r="CF364" s="209"/>
      <c r="CG364" s="209"/>
      <c r="CH364" s="209"/>
      <c r="CI364" s="209"/>
      <c r="CJ364" s="209"/>
      <c r="CK364" s="209"/>
      <c r="CL364" s="209"/>
      <c r="CM364" s="209"/>
      <c r="CN364" s="209"/>
      <c r="CO364" s="209"/>
      <c r="CP364" s="209"/>
      <c r="CQ364" s="209"/>
      <c r="CR364" s="209"/>
      <c r="CS364" s="209"/>
      <c r="CT364" s="209"/>
      <c r="CU364" s="209"/>
      <c r="CV364" s="209"/>
      <c r="CW364" s="209"/>
      <c r="CX364" s="209"/>
      <c r="CY364" s="209"/>
      <c r="CZ364" s="209"/>
      <c r="DA364" s="209"/>
      <c r="DB364" s="209"/>
      <c r="DC364" s="209"/>
      <c r="DD364" s="209"/>
      <c r="DE364" s="209"/>
      <c r="DF364" s="209"/>
      <c r="DG364" s="209"/>
      <c r="DH364" s="209"/>
      <c r="FB364" s="89"/>
      <c r="FC364" s="89"/>
      <c r="FD364" s="89"/>
      <c r="FE364" s="89"/>
      <c r="FF364" s="89"/>
      <c r="FG364" s="89"/>
      <c r="FH364" s="89"/>
      <c r="FI364" s="89"/>
      <c r="FJ364" s="89"/>
      <c r="FK364" s="89"/>
      <c r="FL364" s="89"/>
      <c r="FM364" s="89"/>
      <c r="FN364" s="89"/>
      <c r="FO364" s="89"/>
      <c r="FP364" s="89"/>
      <c r="FQ364" s="89"/>
      <c r="FR364" s="89"/>
      <c r="FS364" s="89"/>
      <c r="FT364" s="89"/>
      <c r="FU364" s="89"/>
      <c r="FV364" s="89"/>
      <c r="FW364" s="89"/>
      <c r="FX364" s="89"/>
      <c r="FY364" s="89"/>
      <c r="FZ364" s="89"/>
      <c r="GA364" s="89"/>
      <c r="GB364" s="89"/>
      <c r="GC364" s="89"/>
      <c r="GD364" s="89"/>
      <c r="GE364" s="89"/>
      <c r="GF364" s="89"/>
      <c r="GG364" s="89"/>
      <c r="GH364" s="89"/>
      <c r="GI364" s="89"/>
      <c r="GJ364" s="89"/>
      <c r="GK364" s="89"/>
      <c r="GL364" s="89"/>
      <c r="GM364" s="89"/>
      <c r="GN364" s="89"/>
      <c r="GO364" s="89"/>
      <c r="GP364" s="89"/>
      <c r="GQ364" s="89"/>
      <c r="GR364" s="89"/>
      <c r="GS364" s="89"/>
      <c r="GT364" s="89"/>
      <c r="GU364" s="89"/>
      <c r="GV364" s="89"/>
      <c r="GW364" s="84"/>
      <c r="GX364" s="84"/>
      <c r="GY364" s="84"/>
      <c r="GZ364" s="84"/>
      <c r="HA364" s="84"/>
      <c r="HB364" s="84"/>
      <c r="HC364" s="84"/>
      <c r="HD364" s="84"/>
      <c r="HE364" s="84"/>
      <c r="HF364" s="84"/>
      <c r="HG364" s="84"/>
      <c r="HH364" s="84"/>
      <c r="HI364" s="84"/>
      <c r="HJ364" s="84"/>
      <c r="HK364" s="84"/>
      <c r="HL364" s="84"/>
      <c r="HM364" s="84"/>
      <c r="HN364" s="84"/>
      <c r="HO364" s="84"/>
      <c r="HP364" s="84"/>
      <c r="HQ364" s="84"/>
      <c r="HR364" s="84"/>
      <c r="HS364" s="84"/>
      <c r="HT364" s="84"/>
      <c r="HU364" s="84"/>
      <c r="HV364" s="84"/>
      <c r="HW364" s="84"/>
      <c r="HX364" s="84"/>
      <c r="HY364" s="84"/>
      <c r="HZ364" s="84"/>
      <c r="IA364" s="84"/>
      <c r="IB364" s="84"/>
      <c r="IC364" s="84"/>
      <c r="ID364" s="84"/>
      <c r="IE364" s="84"/>
      <c r="IF364" s="84"/>
      <c r="IG364" s="89"/>
      <c r="IH364" s="89"/>
      <c r="II364" s="89"/>
      <c r="IJ364" s="89"/>
    </row>
    <row r="365" spans="3:244" x14ac:dyDescent="0.25"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131"/>
      <c r="U365" s="131"/>
      <c r="V365" s="74"/>
      <c r="W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209"/>
      <c r="CB365" s="209"/>
      <c r="CC365" s="209"/>
      <c r="CD365" s="209"/>
      <c r="CE365" s="209"/>
      <c r="CF365" s="209"/>
      <c r="CG365" s="209"/>
      <c r="CH365" s="209"/>
      <c r="CI365" s="209"/>
      <c r="CJ365" s="209"/>
      <c r="CK365" s="209"/>
      <c r="CL365" s="209"/>
      <c r="CM365" s="209"/>
      <c r="CN365" s="209"/>
      <c r="CO365" s="209"/>
      <c r="CP365" s="209"/>
      <c r="CQ365" s="209"/>
      <c r="CR365" s="209"/>
      <c r="CS365" s="209"/>
      <c r="CT365" s="209"/>
      <c r="CU365" s="209"/>
      <c r="CV365" s="209"/>
      <c r="CW365" s="209"/>
      <c r="CX365" s="209"/>
      <c r="CY365" s="209"/>
      <c r="CZ365" s="209"/>
      <c r="DA365" s="209"/>
      <c r="DB365" s="209"/>
      <c r="DC365" s="209"/>
      <c r="DD365" s="209"/>
      <c r="DE365" s="209"/>
      <c r="DF365" s="209"/>
      <c r="DG365" s="209"/>
      <c r="DH365" s="209"/>
      <c r="FB365" s="89"/>
      <c r="FC365" s="89"/>
      <c r="FD365" s="89"/>
      <c r="FE365" s="89"/>
      <c r="FF365" s="89"/>
      <c r="FG365" s="89"/>
      <c r="FH365" s="89"/>
      <c r="FI365" s="89"/>
      <c r="FJ365" s="89"/>
      <c r="FK365" s="89"/>
      <c r="FL365" s="89"/>
      <c r="FM365" s="89"/>
      <c r="FN365" s="89"/>
      <c r="FO365" s="89"/>
      <c r="FP365" s="89"/>
      <c r="FQ365" s="89"/>
      <c r="FR365" s="89"/>
      <c r="FS365" s="89"/>
      <c r="FT365" s="89"/>
      <c r="FU365" s="89"/>
      <c r="FV365" s="89"/>
      <c r="FW365" s="89"/>
      <c r="FX365" s="89"/>
      <c r="FY365" s="89"/>
      <c r="FZ365" s="89"/>
      <c r="GA365" s="89"/>
      <c r="GB365" s="89"/>
      <c r="GC365" s="89"/>
      <c r="GD365" s="89"/>
      <c r="GE365" s="89"/>
      <c r="GF365" s="89"/>
      <c r="GG365" s="89"/>
      <c r="GH365" s="89"/>
      <c r="GI365" s="89"/>
      <c r="GJ365" s="89"/>
      <c r="GK365" s="89"/>
      <c r="GL365" s="89"/>
      <c r="GM365" s="89"/>
      <c r="GN365" s="89"/>
      <c r="GO365" s="89"/>
      <c r="GP365" s="89"/>
      <c r="GQ365" s="89"/>
      <c r="GR365" s="89"/>
      <c r="GS365" s="89"/>
      <c r="GT365" s="89"/>
      <c r="GU365" s="89"/>
      <c r="GV365" s="89"/>
      <c r="GW365" s="84"/>
      <c r="GX365" s="84"/>
      <c r="GY365" s="84"/>
      <c r="GZ365" s="84"/>
      <c r="HA365" s="84"/>
      <c r="HB365" s="84"/>
      <c r="HC365" s="84"/>
      <c r="HD365" s="84"/>
      <c r="HE365" s="84"/>
      <c r="HF365" s="84"/>
      <c r="HG365" s="84"/>
      <c r="HH365" s="84"/>
      <c r="HI365" s="84"/>
      <c r="HJ365" s="84"/>
      <c r="HK365" s="84"/>
      <c r="HL365" s="84"/>
      <c r="HM365" s="84"/>
      <c r="HN365" s="84"/>
      <c r="HO365" s="84"/>
      <c r="HP365" s="84"/>
      <c r="HQ365" s="84"/>
      <c r="HR365" s="84"/>
      <c r="HS365" s="84"/>
      <c r="HT365" s="84"/>
      <c r="HU365" s="84"/>
      <c r="HV365" s="84"/>
      <c r="HW365" s="84"/>
      <c r="HX365" s="84"/>
      <c r="HY365" s="84"/>
      <c r="HZ365" s="84"/>
      <c r="IA365" s="84"/>
      <c r="IB365" s="84"/>
      <c r="IC365" s="84"/>
      <c r="ID365" s="84"/>
      <c r="IE365" s="84"/>
      <c r="IF365" s="84"/>
      <c r="IG365" s="89"/>
      <c r="IH365" s="89"/>
      <c r="II365" s="89"/>
      <c r="IJ365" s="89"/>
    </row>
    <row r="366" spans="3:244" x14ac:dyDescent="0.25"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131"/>
      <c r="U366" s="131"/>
      <c r="V366" s="74"/>
      <c r="W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209"/>
      <c r="CB366" s="209"/>
      <c r="CC366" s="209"/>
      <c r="CD366" s="209"/>
      <c r="CE366" s="209"/>
      <c r="CF366" s="209"/>
      <c r="CG366" s="209"/>
      <c r="CH366" s="209"/>
      <c r="CI366" s="209"/>
      <c r="CJ366" s="209"/>
      <c r="CK366" s="209"/>
      <c r="CL366" s="209"/>
      <c r="CM366" s="209"/>
      <c r="CN366" s="209"/>
      <c r="CO366" s="209"/>
      <c r="CP366" s="209"/>
      <c r="CQ366" s="209"/>
      <c r="CR366" s="209"/>
      <c r="CS366" s="209"/>
      <c r="CT366" s="209"/>
      <c r="CU366" s="209"/>
      <c r="CV366" s="209"/>
      <c r="CW366" s="209"/>
      <c r="CX366" s="209"/>
      <c r="CY366" s="209"/>
      <c r="CZ366" s="209"/>
      <c r="DA366" s="209"/>
      <c r="DB366" s="209"/>
      <c r="DC366" s="209"/>
      <c r="DD366" s="209"/>
      <c r="DE366" s="209"/>
      <c r="DF366" s="209"/>
      <c r="DG366" s="209"/>
      <c r="DH366" s="209"/>
      <c r="FB366" s="89"/>
      <c r="FC366" s="89"/>
      <c r="FD366" s="89"/>
      <c r="FE366" s="89"/>
      <c r="FF366" s="89"/>
      <c r="FG366" s="89"/>
      <c r="FH366" s="89"/>
      <c r="FI366" s="89"/>
      <c r="FJ366" s="89"/>
      <c r="FK366" s="89"/>
      <c r="FL366" s="89"/>
      <c r="FM366" s="89"/>
      <c r="FN366" s="89"/>
      <c r="FO366" s="89"/>
      <c r="FP366" s="89"/>
      <c r="FQ366" s="89"/>
      <c r="FR366" s="89"/>
      <c r="FS366" s="89"/>
      <c r="FT366" s="89"/>
      <c r="FU366" s="89"/>
      <c r="FV366" s="89"/>
      <c r="FW366" s="89"/>
      <c r="FX366" s="89"/>
      <c r="FY366" s="89"/>
      <c r="FZ366" s="89"/>
      <c r="GA366" s="89"/>
      <c r="GB366" s="89"/>
      <c r="GC366" s="89"/>
      <c r="GD366" s="89"/>
      <c r="GE366" s="89"/>
      <c r="GF366" s="89"/>
      <c r="GG366" s="89"/>
      <c r="GH366" s="89"/>
      <c r="GI366" s="89"/>
      <c r="GJ366" s="89"/>
      <c r="GK366" s="89"/>
      <c r="GL366" s="89"/>
      <c r="GM366" s="89"/>
      <c r="GN366" s="89"/>
      <c r="GO366" s="89"/>
      <c r="GP366" s="89"/>
      <c r="GQ366" s="89"/>
      <c r="GR366" s="89"/>
      <c r="GS366" s="89"/>
      <c r="GT366" s="89"/>
      <c r="GU366" s="89"/>
      <c r="GV366" s="89"/>
      <c r="GW366" s="84"/>
      <c r="GX366" s="84"/>
      <c r="GY366" s="84"/>
      <c r="GZ366" s="84"/>
      <c r="HA366" s="84"/>
      <c r="HB366" s="84"/>
      <c r="HC366" s="84"/>
      <c r="HD366" s="84"/>
      <c r="HE366" s="84"/>
      <c r="HF366" s="84"/>
      <c r="HG366" s="84"/>
      <c r="HH366" s="84"/>
      <c r="HI366" s="84"/>
      <c r="HJ366" s="84"/>
      <c r="HK366" s="84"/>
      <c r="HL366" s="84"/>
      <c r="HM366" s="84"/>
      <c r="HN366" s="84"/>
      <c r="HO366" s="84"/>
      <c r="HP366" s="84"/>
      <c r="HQ366" s="84"/>
      <c r="HR366" s="84"/>
      <c r="HS366" s="84"/>
      <c r="HT366" s="84"/>
      <c r="HU366" s="84"/>
      <c r="HV366" s="84"/>
      <c r="HW366" s="84"/>
      <c r="HX366" s="84"/>
      <c r="HY366" s="84"/>
      <c r="HZ366" s="84"/>
      <c r="IA366" s="84"/>
      <c r="IB366" s="84"/>
      <c r="IC366" s="84"/>
      <c r="ID366" s="84"/>
      <c r="IE366" s="84"/>
      <c r="IF366" s="84"/>
      <c r="IG366" s="89"/>
      <c r="IH366" s="89"/>
      <c r="II366" s="89"/>
      <c r="IJ366" s="89"/>
    </row>
    <row r="367" spans="3:244" x14ac:dyDescent="0.25"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131"/>
      <c r="U367" s="131"/>
      <c r="V367" s="74"/>
      <c r="W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209"/>
      <c r="CB367" s="209"/>
      <c r="CC367" s="209"/>
      <c r="CD367" s="209"/>
      <c r="CE367" s="209"/>
      <c r="CF367" s="209"/>
      <c r="CG367" s="209"/>
      <c r="CH367" s="209"/>
      <c r="CI367" s="209"/>
      <c r="CJ367" s="209"/>
      <c r="CK367" s="209"/>
      <c r="CL367" s="209"/>
      <c r="CM367" s="209"/>
      <c r="CN367" s="209"/>
      <c r="CO367" s="209"/>
      <c r="CP367" s="209"/>
      <c r="CQ367" s="209"/>
      <c r="CR367" s="209"/>
      <c r="CS367" s="209"/>
      <c r="CT367" s="209"/>
      <c r="CU367" s="209"/>
      <c r="CV367" s="209"/>
      <c r="CW367" s="209"/>
      <c r="CX367" s="209"/>
      <c r="CY367" s="209"/>
      <c r="CZ367" s="209"/>
      <c r="DA367" s="209"/>
      <c r="DB367" s="209"/>
      <c r="DC367" s="209"/>
      <c r="DD367" s="209"/>
      <c r="DE367" s="209"/>
      <c r="DF367" s="209"/>
      <c r="DG367" s="209"/>
      <c r="DH367" s="209"/>
      <c r="FB367" s="89"/>
      <c r="FC367" s="89"/>
      <c r="FD367" s="89"/>
      <c r="FE367" s="89"/>
      <c r="FF367" s="89"/>
      <c r="FG367" s="89"/>
      <c r="FH367" s="89"/>
      <c r="FI367" s="89"/>
      <c r="FJ367" s="89"/>
      <c r="FK367" s="89"/>
      <c r="FL367" s="89"/>
      <c r="FM367" s="89"/>
      <c r="FN367" s="89"/>
      <c r="FO367" s="89"/>
      <c r="FP367" s="89"/>
      <c r="FQ367" s="89"/>
      <c r="FR367" s="89"/>
      <c r="FS367" s="89"/>
      <c r="FT367" s="89"/>
      <c r="FU367" s="89"/>
      <c r="FV367" s="89"/>
      <c r="FW367" s="89"/>
      <c r="FX367" s="89"/>
      <c r="FY367" s="89"/>
      <c r="FZ367" s="89"/>
      <c r="GA367" s="89"/>
      <c r="GB367" s="89"/>
      <c r="GC367" s="89"/>
      <c r="GD367" s="89"/>
      <c r="GE367" s="89"/>
      <c r="GF367" s="89"/>
      <c r="GG367" s="89"/>
      <c r="GH367" s="89"/>
      <c r="GI367" s="89"/>
      <c r="GJ367" s="89"/>
      <c r="GK367" s="89"/>
      <c r="GL367" s="89"/>
      <c r="GM367" s="89"/>
      <c r="GN367" s="89"/>
      <c r="GO367" s="89"/>
      <c r="GP367" s="89"/>
      <c r="GQ367" s="89"/>
      <c r="GR367" s="89"/>
      <c r="GS367" s="89"/>
      <c r="GT367" s="89"/>
      <c r="GU367" s="89"/>
      <c r="GV367" s="89"/>
      <c r="GW367" s="84"/>
      <c r="GX367" s="84"/>
      <c r="GY367" s="84"/>
      <c r="GZ367" s="84"/>
      <c r="HA367" s="84"/>
      <c r="HB367" s="84"/>
      <c r="HC367" s="84"/>
      <c r="HD367" s="84"/>
      <c r="HE367" s="84"/>
      <c r="HF367" s="84"/>
      <c r="HG367" s="84"/>
      <c r="HH367" s="84"/>
      <c r="HI367" s="84"/>
      <c r="HJ367" s="84"/>
      <c r="HK367" s="84"/>
      <c r="HL367" s="84"/>
      <c r="HM367" s="84"/>
      <c r="HN367" s="84"/>
      <c r="HO367" s="84"/>
      <c r="HP367" s="84"/>
      <c r="HQ367" s="84"/>
      <c r="HR367" s="84"/>
      <c r="HS367" s="84"/>
      <c r="HT367" s="84"/>
      <c r="HU367" s="84"/>
      <c r="HV367" s="84"/>
      <c r="HW367" s="84"/>
      <c r="HX367" s="84"/>
      <c r="HY367" s="84"/>
      <c r="HZ367" s="84"/>
      <c r="IA367" s="84"/>
      <c r="IB367" s="84"/>
      <c r="IC367" s="84"/>
      <c r="ID367" s="84"/>
      <c r="IE367" s="84"/>
      <c r="IF367" s="84"/>
      <c r="IG367" s="89"/>
      <c r="IH367" s="89"/>
      <c r="II367" s="89"/>
      <c r="IJ367" s="89"/>
    </row>
    <row r="368" spans="3:244" x14ac:dyDescent="0.25"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131"/>
      <c r="U368" s="131"/>
      <c r="V368" s="74"/>
      <c r="W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209"/>
      <c r="CB368" s="209"/>
      <c r="CC368" s="209"/>
      <c r="CD368" s="209"/>
      <c r="CE368" s="209"/>
      <c r="CF368" s="209"/>
      <c r="CG368" s="209"/>
      <c r="CH368" s="209"/>
      <c r="CI368" s="209"/>
      <c r="CJ368" s="209"/>
      <c r="CK368" s="209"/>
      <c r="CL368" s="209"/>
      <c r="CM368" s="209"/>
      <c r="CN368" s="209"/>
      <c r="CO368" s="209"/>
      <c r="CP368" s="209"/>
      <c r="CQ368" s="209"/>
      <c r="CR368" s="209"/>
      <c r="CS368" s="209"/>
      <c r="CT368" s="209"/>
      <c r="CU368" s="209"/>
      <c r="CV368" s="209"/>
      <c r="CW368" s="209"/>
      <c r="CX368" s="209"/>
      <c r="CY368" s="209"/>
      <c r="CZ368" s="209"/>
      <c r="DA368" s="209"/>
      <c r="DB368" s="209"/>
      <c r="DC368" s="209"/>
      <c r="DD368" s="209"/>
      <c r="DE368" s="209"/>
      <c r="DF368" s="209"/>
      <c r="DG368" s="209"/>
      <c r="DH368" s="209"/>
      <c r="FB368" s="89"/>
      <c r="FC368" s="89"/>
      <c r="FD368" s="89"/>
      <c r="FE368" s="89"/>
      <c r="FF368" s="89"/>
      <c r="FG368" s="89"/>
      <c r="FH368" s="89"/>
      <c r="FI368" s="89"/>
      <c r="FJ368" s="89"/>
      <c r="FK368" s="89"/>
      <c r="FL368" s="89"/>
      <c r="FM368" s="89"/>
      <c r="FN368" s="89"/>
      <c r="FO368" s="89"/>
      <c r="FP368" s="89"/>
      <c r="FQ368" s="89"/>
      <c r="FR368" s="89"/>
      <c r="FS368" s="89"/>
      <c r="FT368" s="89"/>
      <c r="FU368" s="89"/>
      <c r="FV368" s="89"/>
      <c r="FW368" s="89"/>
      <c r="FX368" s="89"/>
      <c r="FY368" s="89"/>
      <c r="FZ368" s="89"/>
      <c r="GA368" s="89"/>
      <c r="GB368" s="89"/>
      <c r="GC368" s="89"/>
      <c r="GD368" s="89"/>
      <c r="GE368" s="89"/>
      <c r="GF368" s="89"/>
      <c r="GG368" s="89"/>
      <c r="GH368" s="89"/>
      <c r="GI368" s="89"/>
      <c r="GJ368" s="89"/>
      <c r="GK368" s="89"/>
      <c r="GL368" s="89"/>
      <c r="GM368" s="89"/>
      <c r="GN368" s="89"/>
      <c r="GO368" s="89"/>
      <c r="GP368" s="89"/>
      <c r="GQ368" s="89"/>
      <c r="GR368" s="89"/>
      <c r="GS368" s="89"/>
      <c r="GT368" s="89"/>
      <c r="GU368" s="89"/>
      <c r="GV368" s="89"/>
      <c r="GW368" s="84"/>
      <c r="GX368" s="84"/>
      <c r="GY368" s="84"/>
      <c r="GZ368" s="84"/>
      <c r="HA368" s="84"/>
      <c r="HB368" s="84"/>
      <c r="HC368" s="84"/>
      <c r="HD368" s="84"/>
      <c r="HE368" s="84"/>
      <c r="HF368" s="84"/>
      <c r="HG368" s="84"/>
      <c r="HH368" s="84"/>
      <c r="HI368" s="84"/>
      <c r="HJ368" s="84"/>
      <c r="HK368" s="84"/>
      <c r="HL368" s="84"/>
      <c r="HM368" s="84"/>
      <c r="HN368" s="84"/>
      <c r="HO368" s="84"/>
      <c r="HP368" s="84"/>
      <c r="HQ368" s="84"/>
      <c r="HR368" s="84"/>
      <c r="HS368" s="84"/>
      <c r="HT368" s="84"/>
      <c r="HU368" s="84"/>
      <c r="HV368" s="84"/>
      <c r="HW368" s="84"/>
      <c r="HX368" s="84"/>
      <c r="HY368" s="84"/>
      <c r="HZ368" s="84"/>
      <c r="IA368" s="84"/>
      <c r="IB368" s="84"/>
      <c r="IC368" s="84"/>
      <c r="ID368" s="84"/>
      <c r="IE368" s="84"/>
      <c r="IF368" s="84"/>
      <c r="IG368" s="89"/>
      <c r="IH368" s="89"/>
      <c r="II368" s="89"/>
      <c r="IJ368" s="89"/>
    </row>
    <row r="369" spans="3:244" x14ac:dyDescent="0.25"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131"/>
      <c r="U369" s="131"/>
      <c r="V369" s="74"/>
      <c r="W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209"/>
      <c r="CB369" s="209"/>
      <c r="CC369" s="209"/>
      <c r="CD369" s="209"/>
      <c r="CE369" s="209"/>
      <c r="CF369" s="209"/>
      <c r="CG369" s="209"/>
      <c r="CH369" s="209"/>
      <c r="CI369" s="209"/>
      <c r="CJ369" s="209"/>
      <c r="CK369" s="209"/>
      <c r="CL369" s="209"/>
      <c r="CM369" s="209"/>
      <c r="CN369" s="209"/>
      <c r="CO369" s="209"/>
      <c r="CP369" s="209"/>
      <c r="CQ369" s="209"/>
      <c r="CR369" s="209"/>
      <c r="CS369" s="209"/>
      <c r="CT369" s="209"/>
      <c r="CU369" s="209"/>
      <c r="CV369" s="209"/>
      <c r="CW369" s="209"/>
      <c r="CX369" s="209"/>
      <c r="CY369" s="209"/>
      <c r="CZ369" s="209"/>
      <c r="DA369" s="209"/>
      <c r="DB369" s="209"/>
      <c r="DC369" s="209"/>
      <c r="DD369" s="209"/>
      <c r="DE369" s="209"/>
      <c r="DF369" s="209"/>
      <c r="DG369" s="209"/>
      <c r="DH369" s="209"/>
      <c r="FB369" s="89"/>
      <c r="FC369" s="89"/>
      <c r="FD369" s="89"/>
      <c r="FE369" s="89"/>
      <c r="FF369" s="89"/>
      <c r="FG369" s="89"/>
      <c r="FH369" s="89"/>
      <c r="FI369" s="89"/>
      <c r="FJ369" s="89"/>
      <c r="FK369" s="89"/>
      <c r="FL369" s="89"/>
      <c r="FM369" s="89"/>
      <c r="FN369" s="89"/>
      <c r="FO369" s="89"/>
      <c r="FP369" s="89"/>
      <c r="FQ369" s="89"/>
      <c r="FR369" s="89"/>
      <c r="FS369" s="89"/>
      <c r="FT369" s="89"/>
      <c r="FU369" s="89"/>
      <c r="FV369" s="89"/>
      <c r="FW369" s="89"/>
      <c r="FX369" s="89"/>
      <c r="FY369" s="89"/>
      <c r="FZ369" s="89"/>
      <c r="GA369" s="89"/>
      <c r="GB369" s="89"/>
      <c r="GC369" s="89"/>
      <c r="GD369" s="89"/>
      <c r="GE369" s="89"/>
      <c r="GF369" s="89"/>
      <c r="GG369" s="89"/>
      <c r="GH369" s="89"/>
      <c r="GI369" s="89"/>
      <c r="GJ369" s="89"/>
      <c r="GK369" s="89"/>
      <c r="GL369" s="89"/>
      <c r="GM369" s="89"/>
      <c r="GN369" s="89"/>
      <c r="GO369" s="89"/>
      <c r="GP369" s="89"/>
      <c r="GQ369" s="89"/>
      <c r="GR369" s="89"/>
      <c r="GS369" s="89"/>
      <c r="GT369" s="89"/>
      <c r="GU369" s="89"/>
      <c r="GV369" s="89"/>
      <c r="GW369" s="84"/>
      <c r="GX369" s="84"/>
      <c r="GY369" s="84"/>
      <c r="GZ369" s="84"/>
      <c r="HA369" s="84"/>
      <c r="HB369" s="84"/>
      <c r="HC369" s="84"/>
      <c r="HD369" s="84"/>
      <c r="HE369" s="84"/>
      <c r="HF369" s="84"/>
      <c r="HG369" s="84"/>
      <c r="HH369" s="84"/>
      <c r="HI369" s="84"/>
      <c r="HJ369" s="84"/>
      <c r="HK369" s="84"/>
      <c r="HL369" s="84"/>
      <c r="HM369" s="84"/>
      <c r="HN369" s="84"/>
      <c r="HO369" s="84"/>
      <c r="HP369" s="84"/>
      <c r="HQ369" s="84"/>
      <c r="HR369" s="84"/>
      <c r="HS369" s="84"/>
      <c r="HT369" s="84"/>
      <c r="HU369" s="84"/>
      <c r="HV369" s="84"/>
      <c r="HW369" s="84"/>
      <c r="HX369" s="84"/>
      <c r="HY369" s="84"/>
      <c r="HZ369" s="84"/>
      <c r="IA369" s="84"/>
      <c r="IB369" s="84"/>
      <c r="IC369" s="84"/>
      <c r="ID369" s="84"/>
      <c r="IE369" s="84"/>
      <c r="IF369" s="84"/>
      <c r="IG369" s="89"/>
      <c r="IH369" s="89"/>
      <c r="II369" s="89"/>
      <c r="IJ369" s="89"/>
    </row>
    <row r="370" spans="3:244" x14ac:dyDescent="0.25"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131"/>
      <c r="U370" s="131"/>
      <c r="V370" s="74"/>
      <c r="W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209"/>
      <c r="CB370" s="209"/>
      <c r="CC370" s="209"/>
      <c r="CD370" s="209"/>
      <c r="CE370" s="209"/>
      <c r="CF370" s="209"/>
      <c r="CG370" s="209"/>
      <c r="CH370" s="209"/>
      <c r="CI370" s="209"/>
      <c r="CJ370" s="209"/>
      <c r="CK370" s="209"/>
      <c r="CL370" s="209"/>
      <c r="CM370" s="209"/>
      <c r="CN370" s="209"/>
      <c r="CO370" s="209"/>
      <c r="CP370" s="209"/>
      <c r="CQ370" s="209"/>
      <c r="CR370" s="209"/>
      <c r="CS370" s="209"/>
      <c r="CT370" s="209"/>
      <c r="CU370" s="209"/>
      <c r="CV370" s="209"/>
      <c r="CW370" s="209"/>
      <c r="CX370" s="209"/>
      <c r="CY370" s="209"/>
      <c r="CZ370" s="209"/>
      <c r="DA370" s="209"/>
      <c r="DB370" s="209"/>
      <c r="DC370" s="209"/>
      <c r="DD370" s="209"/>
      <c r="DE370" s="209"/>
      <c r="DF370" s="209"/>
      <c r="DG370" s="209"/>
      <c r="DH370" s="209"/>
      <c r="FB370" s="89"/>
      <c r="FC370" s="89"/>
      <c r="FD370" s="89"/>
      <c r="FE370" s="89"/>
      <c r="FF370" s="89"/>
      <c r="FG370" s="89"/>
      <c r="FH370" s="89"/>
      <c r="FI370" s="89"/>
      <c r="FJ370" s="89"/>
      <c r="FK370" s="89"/>
      <c r="FL370" s="89"/>
      <c r="FM370" s="89"/>
      <c r="FN370" s="89"/>
      <c r="FO370" s="89"/>
      <c r="FP370" s="89"/>
      <c r="FQ370" s="89"/>
      <c r="FR370" s="89"/>
      <c r="FS370" s="89"/>
      <c r="FT370" s="89"/>
      <c r="FU370" s="89"/>
      <c r="FV370" s="89"/>
      <c r="FW370" s="89"/>
      <c r="FX370" s="89"/>
      <c r="FY370" s="89"/>
      <c r="FZ370" s="89"/>
      <c r="GA370" s="89"/>
      <c r="GB370" s="89"/>
      <c r="GC370" s="89"/>
      <c r="GD370" s="89"/>
      <c r="GE370" s="89"/>
      <c r="GF370" s="89"/>
      <c r="GG370" s="89"/>
      <c r="GH370" s="89"/>
      <c r="GI370" s="89"/>
      <c r="GJ370" s="89"/>
      <c r="GK370" s="89"/>
      <c r="GL370" s="89"/>
      <c r="GM370" s="89"/>
      <c r="GN370" s="89"/>
      <c r="GO370" s="89"/>
      <c r="GP370" s="89"/>
      <c r="GQ370" s="89"/>
      <c r="GR370" s="89"/>
      <c r="GS370" s="89"/>
      <c r="GT370" s="89"/>
      <c r="GU370" s="89"/>
      <c r="GV370" s="89"/>
      <c r="GW370" s="84"/>
      <c r="GX370" s="84"/>
      <c r="GY370" s="84"/>
      <c r="GZ370" s="84"/>
      <c r="HA370" s="84"/>
      <c r="HB370" s="84"/>
      <c r="HC370" s="84"/>
      <c r="HD370" s="84"/>
      <c r="HE370" s="84"/>
      <c r="HF370" s="84"/>
      <c r="HG370" s="84"/>
      <c r="HH370" s="84"/>
      <c r="HI370" s="84"/>
      <c r="HJ370" s="84"/>
      <c r="HK370" s="84"/>
      <c r="HL370" s="84"/>
      <c r="HM370" s="84"/>
      <c r="HN370" s="84"/>
      <c r="HO370" s="84"/>
      <c r="HP370" s="84"/>
      <c r="HQ370" s="84"/>
      <c r="HR370" s="84"/>
      <c r="HS370" s="84"/>
      <c r="HT370" s="84"/>
      <c r="HU370" s="84"/>
      <c r="HV370" s="84"/>
      <c r="HW370" s="84"/>
      <c r="HX370" s="84"/>
      <c r="HY370" s="84"/>
      <c r="HZ370" s="84"/>
      <c r="IA370" s="84"/>
      <c r="IB370" s="84"/>
      <c r="IC370" s="84"/>
      <c r="ID370" s="84"/>
      <c r="IE370" s="84"/>
      <c r="IF370" s="84"/>
      <c r="IG370" s="89"/>
      <c r="IH370" s="89"/>
      <c r="II370" s="89"/>
      <c r="IJ370" s="89"/>
    </row>
    <row r="371" spans="3:244" x14ac:dyDescent="0.25"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131"/>
      <c r="U371" s="131"/>
    </row>
    <row r="372" spans="3:244" x14ac:dyDescent="0.25"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131"/>
      <c r="U372" s="131"/>
    </row>
  </sheetData>
  <dataConsolidate/>
  <mergeCells count="27">
    <mergeCell ref="O2:Q2"/>
    <mergeCell ref="FD3:FD4"/>
    <mergeCell ref="T3:T4"/>
    <mergeCell ref="V3:V4"/>
    <mergeCell ref="DI3:DI4"/>
    <mergeCell ref="FB3:FB4"/>
    <mergeCell ref="FC3:FC4"/>
    <mergeCell ref="P3:P4"/>
    <mergeCell ref="Q3:Q4"/>
    <mergeCell ref="R3:R4"/>
    <mergeCell ref="S3:S4"/>
    <mergeCell ref="HA2:HA4"/>
    <mergeCell ref="C3:C4"/>
    <mergeCell ref="D3:D4"/>
    <mergeCell ref="E3:E4"/>
    <mergeCell ref="F3:F4"/>
    <mergeCell ref="G3:G4"/>
    <mergeCell ref="H3:H4"/>
    <mergeCell ref="I3:I4"/>
    <mergeCell ref="U3:U4"/>
    <mergeCell ref="O3:O4"/>
    <mergeCell ref="J3:J4"/>
    <mergeCell ref="K3:K4"/>
    <mergeCell ref="L3:L4"/>
    <mergeCell ref="M3:M4"/>
    <mergeCell ref="N3:N4"/>
    <mergeCell ref="FB2:FD2"/>
  </mergeCells>
  <printOptions horizontalCentered="1" gridLines="1"/>
  <pageMargins left="0.62992125984251968" right="0.43307086614173229" top="1.0629921259842521" bottom="0.43307086614173229" header="0.35433070866141736" footer="0.15748031496062992"/>
  <pageSetup paperSize="9" scale="70" orientation="landscape" horizontalDpi="4294967293" r:id="rId1"/>
  <headerFooter alignWithMargins="0">
    <oddHeader xml:space="preserve">&amp;C&amp;"Arial,Negrita"&amp;12Estadística U.D.ALZIRA
Temporada 2020-21
2ª divisió RFEF gr. 5
</oddHeader>
    <oddFooter>&amp;LDavid Chordà i Argente&amp;CPàgina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7"/>
  <sheetViews>
    <sheetView topLeftCell="D1" zoomScale="67" workbookViewId="0">
      <selection activeCell="A28" sqref="A28"/>
    </sheetView>
  </sheetViews>
  <sheetFormatPr defaultColWidth="11.44140625" defaultRowHeight="13.2" x14ac:dyDescent="0.25"/>
  <cols>
    <col min="1" max="1" width="14.88671875" customWidth="1"/>
    <col min="2" max="7" width="11.44140625" customWidth="1"/>
    <col min="8" max="8" width="11.44140625" style="1" customWidth="1"/>
  </cols>
  <sheetData>
    <row r="1" spans="1:9" ht="13.8" thickTop="1" x14ac:dyDescent="0.25">
      <c r="A1" s="15"/>
      <c r="B1" s="16"/>
      <c r="C1" s="12" t="s">
        <v>48</v>
      </c>
      <c r="D1" s="14"/>
      <c r="E1" s="13"/>
      <c r="F1" s="12" t="s">
        <v>49</v>
      </c>
      <c r="G1" s="17"/>
      <c r="H1" s="23"/>
    </row>
    <row r="2" spans="1:9" ht="13.8" thickBot="1" x14ac:dyDescent="0.3">
      <c r="A2" s="294"/>
      <c r="B2" s="295" t="s">
        <v>50</v>
      </c>
      <c r="C2" s="296" t="s">
        <v>51</v>
      </c>
      <c r="D2" s="297" t="s">
        <v>52</v>
      </c>
      <c r="E2" s="298" t="s">
        <v>53</v>
      </c>
      <c r="F2" s="296" t="s">
        <v>54</v>
      </c>
      <c r="G2" s="299" t="s">
        <v>55</v>
      </c>
      <c r="H2" s="70"/>
      <c r="I2" s="70" t="s">
        <v>56</v>
      </c>
    </row>
    <row r="3" spans="1:9" ht="13.8" thickTop="1" x14ac:dyDescent="0.25">
      <c r="A3" s="301" t="str">
        <f>'U.E. ALZIRA'!X3</f>
        <v>El Ejido</v>
      </c>
      <c r="B3" s="313">
        <f>'Gols encaixats'!B3</f>
        <v>1</v>
      </c>
      <c r="C3" s="314">
        <f>'Gols encaixats'!C3</f>
        <v>0</v>
      </c>
      <c r="D3" s="431">
        <f>'Gols encaixats'!D3</f>
        <v>0</v>
      </c>
      <c r="E3" s="432">
        <f>'Gols encaixats'!E3</f>
        <v>0</v>
      </c>
      <c r="F3" s="314">
        <f>'Gols encaixats'!F3</f>
        <v>0</v>
      </c>
      <c r="G3" s="406">
        <f>'Gols encaixats'!G3</f>
        <v>0</v>
      </c>
      <c r="H3" s="300">
        <f>SUM(B3:G3)</f>
        <v>1</v>
      </c>
      <c r="I3" s="67">
        <v>1</v>
      </c>
    </row>
    <row r="4" spans="1:9" x14ac:dyDescent="0.25">
      <c r="A4" s="301"/>
      <c r="B4" s="318"/>
      <c r="C4" s="319"/>
      <c r="D4" s="320"/>
      <c r="E4" s="321"/>
      <c r="F4" s="319"/>
      <c r="G4" s="323"/>
      <c r="H4" s="300"/>
      <c r="I4" s="67"/>
    </row>
    <row r="5" spans="1:9" x14ac:dyDescent="0.25">
      <c r="A5" s="301" t="str">
        <f>'U.E. ALZIRA'!Z3</f>
        <v>Eldense</v>
      </c>
      <c r="B5" s="318">
        <f>'Gols encaixats'!B5</f>
        <v>0</v>
      </c>
      <c r="C5" s="319">
        <f>'Gols encaixats'!C5</f>
        <v>0</v>
      </c>
      <c r="D5" s="320">
        <f>'Gols encaixats'!D5</f>
        <v>0</v>
      </c>
      <c r="E5" s="321">
        <f>'Gols encaixats'!E5</f>
        <v>0</v>
      </c>
      <c r="F5" s="319">
        <f>'Gols encaixats'!F5</f>
        <v>0</v>
      </c>
      <c r="G5" s="323">
        <f>'Gols encaixats'!G5</f>
        <v>1</v>
      </c>
      <c r="H5" s="300">
        <f t="shared" ref="H5:H40" si="0">SUM(B5:G5)</f>
        <v>1</v>
      </c>
      <c r="I5" s="67">
        <v>3</v>
      </c>
    </row>
    <row r="6" spans="1:9" x14ac:dyDescent="0.25">
      <c r="A6" s="301"/>
      <c r="B6" s="318"/>
      <c r="C6" s="319"/>
      <c r="D6" s="320"/>
      <c r="E6" s="321"/>
      <c r="F6" s="319"/>
      <c r="G6" s="323"/>
      <c r="H6" s="300"/>
      <c r="I6" s="67"/>
    </row>
    <row r="7" spans="1:9" x14ac:dyDescent="0.25">
      <c r="A7" s="301" t="str">
        <f>'U.E. ALZIRA'!AB3</f>
        <v>Murcia</v>
      </c>
      <c r="B7" s="318">
        <f>'Gols encaixats'!B7</f>
        <v>0</v>
      </c>
      <c r="C7" s="319">
        <f>'Gols encaixats'!C7</f>
        <v>0</v>
      </c>
      <c r="D7" s="320">
        <f>'Gols encaixats'!D7</f>
        <v>0</v>
      </c>
      <c r="E7" s="321">
        <f>'Gols encaixats'!E7</f>
        <v>0</v>
      </c>
      <c r="F7" s="319">
        <f>'Gols encaixats'!F7</f>
        <v>0</v>
      </c>
      <c r="G7" s="323">
        <f>'Gols encaixats'!G7</f>
        <v>1</v>
      </c>
      <c r="H7" s="300">
        <f t="shared" si="0"/>
        <v>1</v>
      </c>
      <c r="I7" s="67">
        <v>5</v>
      </c>
    </row>
    <row r="8" spans="1:9" ht="12" customHeight="1" x14ac:dyDescent="0.25">
      <c r="A8" s="301"/>
      <c r="B8" s="318"/>
      <c r="C8" s="319"/>
      <c r="D8" s="320"/>
      <c r="E8" s="321"/>
      <c r="F8" s="319"/>
      <c r="G8" s="323"/>
      <c r="H8" s="300"/>
      <c r="I8" s="67"/>
    </row>
    <row r="9" spans="1:9" x14ac:dyDescent="0.25">
      <c r="A9" s="301" t="str">
        <f>'U.E. ALZIRA'!AD3</f>
        <v>Águilas</v>
      </c>
      <c r="B9" s="318">
        <f>'Gols encaixats'!B9</f>
        <v>0</v>
      </c>
      <c r="C9" s="319">
        <f>'Gols encaixats'!C9</f>
        <v>1</v>
      </c>
      <c r="D9" s="320">
        <f>'Gols encaixats'!D9</f>
        <v>0</v>
      </c>
      <c r="E9" s="321">
        <f>'Gols encaixats'!E9</f>
        <v>0</v>
      </c>
      <c r="F9" s="319">
        <f>'Gols encaixats'!F9</f>
        <v>0</v>
      </c>
      <c r="G9" s="323">
        <f>'Gols encaixats'!G9</f>
        <v>1</v>
      </c>
      <c r="H9" s="300">
        <f t="shared" si="0"/>
        <v>2</v>
      </c>
      <c r="I9" s="67">
        <v>7</v>
      </c>
    </row>
    <row r="10" spans="1:9" x14ac:dyDescent="0.25">
      <c r="A10" s="301"/>
      <c r="B10" s="318"/>
      <c r="C10" s="319"/>
      <c r="D10" s="320"/>
      <c r="E10" s="321"/>
      <c r="F10" s="319"/>
      <c r="G10" s="323"/>
      <c r="H10" s="300"/>
      <c r="I10" s="67"/>
    </row>
    <row r="11" spans="1:9" x14ac:dyDescent="0.25">
      <c r="A11" s="301" t="str">
        <f>'U.E. ALZIRA'!AF3</f>
        <v>Toledo</v>
      </c>
      <c r="B11" s="318">
        <f>'Gols encaixats'!B11</f>
        <v>0</v>
      </c>
      <c r="C11" s="319">
        <f>'Gols encaixats'!C11</f>
        <v>0</v>
      </c>
      <c r="D11" s="320">
        <f>'Gols encaixats'!D11</f>
        <v>0</v>
      </c>
      <c r="E11" s="321">
        <f>'Gols encaixats'!E11</f>
        <v>0</v>
      </c>
      <c r="F11" s="319">
        <f>'Gols encaixats'!F11</f>
        <v>0</v>
      </c>
      <c r="G11" s="323">
        <f>'Gols encaixats'!G11</f>
        <v>1</v>
      </c>
      <c r="H11" s="300">
        <f t="shared" si="0"/>
        <v>1</v>
      </c>
      <c r="I11" s="67">
        <v>9</v>
      </c>
    </row>
    <row r="12" spans="1:9" x14ac:dyDescent="0.25">
      <c r="A12" s="301"/>
      <c r="B12" s="318"/>
      <c r="C12" s="319"/>
      <c r="D12" s="320"/>
      <c r="E12" s="321"/>
      <c r="F12" s="319"/>
      <c r="G12" s="323"/>
      <c r="H12" s="300"/>
      <c r="I12" s="67"/>
    </row>
    <row r="13" spans="1:9" x14ac:dyDescent="0.25">
      <c r="A13" s="301" t="str">
        <f>'U.E. ALZIRA'!AH3</f>
        <v>Recre. Granada</v>
      </c>
      <c r="B13" s="318">
        <f>'Gols encaixats'!B13</f>
        <v>0</v>
      </c>
      <c r="C13" s="319">
        <f>'Gols encaixats'!C13</f>
        <v>0</v>
      </c>
      <c r="D13" s="320">
        <f>'Gols encaixats'!D13</f>
        <v>0</v>
      </c>
      <c r="E13" s="321">
        <f>'Gols encaixats'!E13</f>
        <v>0</v>
      </c>
      <c r="F13" s="319">
        <f>'Gols encaixats'!F13</f>
        <v>0</v>
      </c>
      <c r="G13" s="323">
        <f>'Gols encaixats'!G13</f>
        <v>0</v>
      </c>
      <c r="H13" s="300">
        <f t="shared" si="0"/>
        <v>0</v>
      </c>
      <c r="I13" s="67">
        <v>11</v>
      </c>
    </row>
    <row r="14" spans="1:9" x14ac:dyDescent="0.25">
      <c r="A14" s="301"/>
      <c r="B14" s="318"/>
      <c r="C14" s="319"/>
      <c r="D14" s="320"/>
      <c r="E14" s="321"/>
      <c r="F14" s="319"/>
      <c r="G14" s="323"/>
      <c r="H14" s="300"/>
      <c r="I14" s="67"/>
    </row>
    <row r="15" spans="1:9" x14ac:dyDescent="0.25">
      <c r="A15" s="301" t="str">
        <f>'U.E. ALZIRA'!AJ3</f>
        <v>Mar Menor</v>
      </c>
      <c r="B15" s="318">
        <f>'Gols encaixats'!B15</f>
        <v>0</v>
      </c>
      <c r="C15" s="319">
        <f>'Gols encaixats'!C15</f>
        <v>0</v>
      </c>
      <c r="D15" s="320">
        <f>'Gols encaixats'!D15</f>
        <v>0</v>
      </c>
      <c r="E15" s="321">
        <f>'Gols encaixats'!E15</f>
        <v>0</v>
      </c>
      <c r="F15" s="319">
        <f>'Gols encaixats'!F15</f>
        <v>1</v>
      </c>
      <c r="G15" s="323">
        <f>'Gols encaixats'!G15</f>
        <v>0</v>
      </c>
      <c r="H15" s="300">
        <f t="shared" si="0"/>
        <v>1</v>
      </c>
      <c r="I15" s="67">
        <v>13</v>
      </c>
    </row>
    <row r="16" spans="1:9" x14ac:dyDescent="0.25">
      <c r="A16" s="301"/>
      <c r="B16" s="318"/>
      <c r="C16" s="319"/>
      <c r="D16" s="320"/>
      <c r="E16" s="321"/>
      <c r="F16" s="319"/>
      <c r="G16" s="323"/>
      <c r="H16" s="300"/>
      <c r="I16" s="67"/>
    </row>
    <row r="17" spans="1:9" x14ac:dyDescent="0.25">
      <c r="A17" s="301"/>
      <c r="B17" s="318"/>
      <c r="C17" s="319"/>
      <c r="D17" s="320"/>
      <c r="E17" s="321"/>
      <c r="F17" s="319"/>
      <c r="G17" s="323"/>
      <c r="H17" s="300"/>
      <c r="I17" s="67"/>
    </row>
    <row r="18" spans="1:9" x14ac:dyDescent="0.25">
      <c r="A18" s="301" t="str">
        <f>'U.E. ALZIRA'!AN3</f>
        <v>At. Pulpileño</v>
      </c>
      <c r="B18" s="318">
        <f>'Gols encaixats'!B18</f>
        <v>0</v>
      </c>
      <c r="C18" s="319">
        <f>'Gols encaixats'!C18</f>
        <v>0</v>
      </c>
      <c r="D18" s="320">
        <f>'Gols encaixats'!D18</f>
        <v>0</v>
      </c>
      <c r="E18" s="321">
        <f>'Gols encaixats'!E18</f>
        <v>1</v>
      </c>
      <c r="F18" s="319">
        <f>'Gols encaixats'!F18</f>
        <v>0</v>
      </c>
      <c r="G18" s="323">
        <f>'Gols encaixats'!G18</f>
        <v>0</v>
      </c>
      <c r="H18" s="300">
        <f t="shared" si="0"/>
        <v>1</v>
      </c>
      <c r="I18" s="67">
        <v>16</v>
      </c>
    </row>
    <row r="19" spans="1:9" x14ac:dyDescent="0.25">
      <c r="A19" s="301"/>
      <c r="B19" s="318"/>
      <c r="C19" s="319"/>
      <c r="D19" s="320"/>
      <c r="E19" s="321"/>
      <c r="F19" s="319"/>
      <c r="G19" s="323"/>
      <c r="H19" s="300"/>
      <c r="I19" s="67"/>
    </row>
    <row r="20" spans="1:9" x14ac:dyDescent="0.25">
      <c r="A20" s="301"/>
      <c r="B20" s="318"/>
      <c r="C20" s="319"/>
      <c r="D20" s="320"/>
      <c r="E20" s="321"/>
      <c r="F20" s="319"/>
      <c r="G20" s="323"/>
      <c r="H20" s="300"/>
      <c r="I20" s="67"/>
    </row>
    <row r="21" spans="1:9" x14ac:dyDescent="0.25">
      <c r="A21" s="301" t="str">
        <f>'U.E. ALZIRA'!AQ3</f>
        <v>La Nucia</v>
      </c>
      <c r="B21" s="318">
        <f>'Gols encaixats'!B21</f>
        <v>0</v>
      </c>
      <c r="C21" s="319">
        <f>'Gols encaixats'!C21</f>
        <v>1</v>
      </c>
      <c r="D21" s="320">
        <f>'Gols encaixats'!D21</f>
        <v>0</v>
      </c>
      <c r="E21" s="321">
        <f>'Gols encaixats'!E21</f>
        <v>0</v>
      </c>
      <c r="F21" s="319">
        <f>'Gols encaixats'!F21</f>
        <v>0</v>
      </c>
      <c r="G21" s="323">
        <f>'Gols encaixats'!G21</f>
        <v>1</v>
      </c>
      <c r="H21" s="300">
        <f t="shared" si="0"/>
        <v>2</v>
      </c>
      <c r="I21" s="67">
        <v>19</v>
      </c>
    </row>
    <row r="22" spans="1:9" x14ac:dyDescent="0.25">
      <c r="A22" s="301"/>
      <c r="B22" s="318"/>
      <c r="C22" s="319"/>
      <c r="D22" s="320"/>
      <c r="E22" s="321"/>
      <c r="F22" s="319"/>
      <c r="G22" s="323"/>
      <c r="H22" s="300"/>
      <c r="I22" s="67"/>
    </row>
    <row r="23" spans="1:9" x14ac:dyDescent="0.25">
      <c r="A23" s="301" t="str">
        <f>'U.E. ALZIRA'!AS3</f>
        <v>Hércules</v>
      </c>
      <c r="B23" s="318">
        <f>'Gols encaixats'!B23</f>
        <v>0</v>
      </c>
      <c r="C23" s="319">
        <f>'Gols encaixats'!C23</f>
        <v>0</v>
      </c>
      <c r="D23" s="320">
        <f>'Gols encaixats'!D23</f>
        <v>0</v>
      </c>
      <c r="E23" s="321">
        <f>'Gols encaixats'!E23</f>
        <v>0</v>
      </c>
      <c r="F23" s="319">
        <f>'Gols encaixats'!F23</f>
        <v>2</v>
      </c>
      <c r="G23" s="323">
        <f>'Gols encaixats'!G23</f>
        <v>0</v>
      </c>
      <c r="H23" s="300">
        <f t="shared" si="0"/>
        <v>2</v>
      </c>
      <c r="I23" s="67">
        <v>21</v>
      </c>
    </row>
    <row r="24" spans="1:9" x14ac:dyDescent="0.25">
      <c r="A24" s="301"/>
      <c r="B24" s="318"/>
      <c r="C24" s="319"/>
      <c r="D24" s="320"/>
      <c r="E24" s="321"/>
      <c r="F24" s="319"/>
      <c r="G24" s="323"/>
      <c r="H24" s="300"/>
      <c r="I24" s="67"/>
    </row>
    <row r="25" spans="1:9" x14ac:dyDescent="0.25">
      <c r="A25" s="301" t="str">
        <f>'U.E. ALZIRA'!AU3</f>
        <v>Melilla</v>
      </c>
      <c r="B25" s="318">
        <f>'Gols encaixats'!B25</f>
        <v>0</v>
      </c>
      <c r="C25" s="319">
        <f>'Gols encaixats'!C25</f>
        <v>0</v>
      </c>
      <c r="D25" s="320">
        <f>'Gols encaixats'!D25</f>
        <v>1</v>
      </c>
      <c r="E25" s="321">
        <f>'Gols encaixats'!E25</f>
        <v>0</v>
      </c>
      <c r="F25" s="319">
        <f>'Gols encaixats'!F25</f>
        <v>0</v>
      </c>
      <c r="G25" s="323">
        <f>'Gols encaixats'!G25</f>
        <v>0</v>
      </c>
      <c r="H25" s="300">
        <f t="shared" si="0"/>
        <v>1</v>
      </c>
      <c r="I25" s="67">
        <v>23</v>
      </c>
    </row>
    <row r="26" spans="1:9" x14ac:dyDescent="0.25">
      <c r="A26" s="301"/>
      <c r="B26" s="318"/>
      <c r="C26" s="319"/>
      <c r="D26" s="320"/>
      <c r="E26" s="321"/>
      <c r="F26" s="319"/>
      <c r="G26" s="323"/>
      <c r="H26" s="300"/>
      <c r="I26" s="67"/>
    </row>
    <row r="27" spans="1:9" x14ac:dyDescent="0.25">
      <c r="A27" s="301" t="str">
        <f>'U.E. ALZIRA'!AW3</f>
        <v>Mancha Real</v>
      </c>
      <c r="B27" s="318">
        <f>'Gols encaixats'!B27</f>
        <v>0</v>
      </c>
      <c r="C27" s="319">
        <f>'Gols encaixats'!C27</f>
        <v>0</v>
      </c>
      <c r="D27" s="320">
        <f>'Gols encaixats'!D27</f>
        <v>1</v>
      </c>
      <c r="E27" s="321">
        <f>'Gols encaixats'!E27</f>
        <v>0</v>
      </c>
      <c r="F27" s="319">
        <f>'Gols encaixats'!F27</f>
        <v>0</v>
      </c>
      <c r="G27" s="323">
        <f>'Gols encaixats'!G27</f>
        <v>0</v>
      </c>
      <c r="H27" s="300">
        <f t="shared" si="0"/>
        <v>1</v>
      </c>
      <c r="I27" s="67">
        <v>25</v>
      </c>
    </row>
    <row r="28" spans="1:9" x14ac:dyDescent="0.25">
      <c r="A28" s="301"/>
      <c r="B28" s="318"/>
      <c r="C28" s="319"/>
      <c r="D28" s="320"/>
      <c r="E28" s="321"/>
      <c r="F28" s="319"/>
      <c r="G28" s="323"/>
      <c r="H28" s="300"/>
      <c r="I28" s="67"/>
    </row>
    <row r="29" spans="1:9" x14ac:dyDescent="0.25">
      <c r="A29" s="301" t="str">
        <f>'U.E. ALZIRA'!AY3</f>
        <v>Marchamalo</v>
      </c>
      <c r="B29" s="318">
        <f>'Gols encaixats'!B29</f>
        <v>0</v>
      </c>
      <c r="C29" s="319">
        <f>'Gols encaixats'!C29</f>
        <v>0</v>
      </c>
      <c r="D29" s="320">
        <f>'Gols encaixats'!D29</f>
        <v>2</v>
      </c>
      <c r="E29" s="321">
        <f>'Gols encaixats'!E29</f>
        <v>1</v>
      </c>
      <c r="F29" s="319">
        <f>'Gols encaixats'!F29</f>
        <v>0</v>
      </c>
      <c r="G29" s="323">
        <f>'Gols encaixats'!G29</f>
        <v>1</v>
      </c>
      <c r="H29" s="300">
        <f t="shared" si="0"/>
        <v>4</v>
      </c>
      <c r="I29" s="67">
        <v>27</v>
      </c>
    </row>
    <row r="30" spans="1:9" x14ac:dyDescent="0.25">
      <c r="A30" s="301"/>
      <c r="B30" s="318"/>
      <c r="C30" s="319"/>
      <c r="D30" s="320"/>
      <c r="E30" s="321"/>
      <c r="F30" s="319"/>
      <c r="G30" s="323"/>
      <c r="H30" s="300"/>
      <c r="I30" s="67"/>
    </row>
    <row r="31" spans="1:9" x14ac:dyDescent="0.25">
      <c r="A31" s="301" t="str">
        <f>'U.E. ALZIRA'!BA3</f>
        <v>Intercity</v>
      </c>
      <c r="B31" s="318">
        <f>'Gols encaixats'!B31</f>
        <v>0</v>
      </c>
      <c r="C31" s="319">
        <f>'Gols encaixats'!C31</f>
        <v>0</v>
      </c>
      <c r="D31" s="320">
        <f>'Gols encaixats'!D31</f>
        <v>0</v>
      </c>
      <c r="E31" s="321">
        <f>'Gols encaixats'!E31</f>
        <v>0</v>
      </c>
      <c r="F31" s="319">
        <f>'Gols encaixats'!F31</f>
        <v>3</v>
      </c>
      <c r="G31" s="323">
        <f>'Gols encaixats'!G31</f>
        <v>0</v>
      </c>
      <c r="H31" s="300">
        <f t="shared" si="0"/>
        <v>3</v>
      </c>
      <c r="I31" s="67">
        <v>29</v>
      </c>
    </row>
    <row r="32" spans="1:9" x14ac:dyDescent="0.25">
      <c r="A32" s="301"/>
      <c r="B32" s="318"/>
      <c r="C32" s="319"/>
      <c r="D32" s="320"/>
      <c r="E32" s="321"/>
      <c r="F32" s="319"/>
      <c r="G32" s="323"/>
      <c r="H32" s="300"/>
      <c r="I32" s="67"/>
    </row>
    <row r="33" spans="1:9" x14ac:dyDescent="0.25">
      <c r="A33" s="301" t="str">
        <f>'U.E. ALZIRA'!BC3</f>
        <v>C.S. Puertollano</v>
      </c>
      <c r="B33" s="318">
        <f>'Gols encaixats'!B33</f>
        <v>0</v>
      </c>
      <c r="C33" s="319">
        <f>'Gols encaixats'!C33</f>
        <v>0</v>
      </c>
      <c r="D33" s="320">
        <f>'Gols encaixats'!D33</f>
        <v>0</v>
      </c>
      <c r="E33" s="321">
        <f>'Gols encaixats'!E33</f>
        <v>0</v>
      </c>
      <c r="F33" s="319">
        <f>'Gols encaixats'!F33</f>
        <v>1</v>
      </c>
      <c r="G33" s="323">
        <f>'Gols encaixats'!G33</f>
        <v>0</v>
      </c>
      <c r="H33" s="300">
        <f t="shared" si="0"/>
        <v>1</v>
      </c>
      <c r="I33" s="67">
        <v>31</v>
      </c>
    </row>
    <row r="34" spans="1:9" x14ac:dyDescent="0.25">
      <c r="A34" s="301" t="str">
        <f>'U.E. ALZIRA'!BD3</f>
        <v>Socuéllamos</v>
      </c>
      <c r="B34" s="318">
        <f>'Gols encaixats'!B34</f>
        <v>0</v>
      </c>
      <c r="C34" s="319">
        <f>'Gols encaixats'!C34</f>
        <v>0</v>
      </c>
      <c r="D34" s="320">
        <f>'Gols encaixats'!D34</f>
        <v>0</v>
      </c>
      <c r="E34" s="321">
        <f>'Gols encaixats'!E34</f>
        <v>0</v>
      </c>
      <c r="F34" s="319">
        <f>'Gols encaixats'!F34</f>
        <v>0</v>
      </c>
      <c r="G34" s="323">
        <f>'Gols encaixats'!G34</f>
        <v>1</v>
      </c>
      <c r="H34" s="300">
        <f t="shared" si="0"/>
        <v>1</v>
      </c>
      <c r="I34" s="67">
        <v>32</v>
      </c>
    </row>
    <row r="35" spans="1:9" x14ac:dyDescent="0.25">
      <c r="A35" s="301"/>
      <c r="B35" s="318"/>
      <c r="C35" s="319"/>
      <c r="D35" s="320"/>
      <c r="E35" s="321"/>
      <c r="F35" s="319"/>
      <c r="G35" s="323"/>
      <c r="H35" s="300"/>
      <c r="I35" s="67"/>
    </row>
    <row r="36" spans="1:9" ht="13.8" thickBot="1" x14ac:dyDescent="0.3">
      <c r="A36" s="301" t="str">
        <f>'U.E. ALZIRA'!BF3</f>
        <v>At. Levante</v>
      </c>
      <c r="B36" s="318">
        <f>'Gols encaixats'!B36</f>
        <v>0</v>
      </c>
      <c r="C36" s="319">
        <f>'Gols encaixats'!C36</f>
        <v>0</v>
      </c>
      <c r="D36" s="320">
        <f>'Gols encaixats'!D36</f>
        <v>1</v>
      </c>
      <c r="E36" s="321">
        <f>'Gols encaixats'!E36</f>
        <v>0</v>
      </c>
      <c r="F36" s="319">
        <f>'Gols encaixats'!F36</f>
        <v>0</v>
      </c>
      <c r="G36" s="323">
        <f>'Gols encaixats'!G36</f>
        <v>0</v>
      </c>
      <c r="H36" s="300">
        <f t="shared" si="0"/>
        <v>1</v>
      </c>
      <c r="I36" s="67">
        <v>34</v>
      </c>
    </row>
    <row r="37" spans="1:9" hidden="1" x14ac:dyDescent="0.25">
      <c r="A37" s="301"/>
      <c r="B37" s="318">
        <f>'Gols encaixats'!B37</f>
        <v>0</v>
      </c>
      <c r="C37" s="319">
        <f>'Gols encaixats'!C37</f>
        <v>0</v>
      </c>
      <c r="D37" s="320">
        <f>'Gols encaixats'!D37</f>
        <v>0</v>
      </c>
      <c r="E37" s="321">
        <f>'Gols encaixats'!E37</f>
        <v>0</v>
      </c>
      <c r="F37" s="319">
        <f>'Gols encaixats'!F37</f>
        <v>0</v>
      </c>
      <c r="G37" s="323">
        <f>'Gols encaixats'!G37</f>
        <v>0</v>
      </c>
      <c r="H37" s="300">
        <f t="shared" si="0"/>
        <v>0</v>
      </c>
      <c r="I37" s="67">
        <v>35</v>
      </c>
    </row>
    <row r="38" spans="1:9" hidden="1" x14ac:dyDescent="0.25">
      <c r="A38" s="301">
        <f>'Gols marcats'!A38</f>
        <v>0</v>
      </c>
      <c r="B38" s="318">
        <f>'Gols encaixats'!B38</f>
        <v>0</v>
      </c>
      <c r="C38" s="319">
        <f>'Gols encaixats'!C38</f>
        <v>0</v>
      </c>
      <c r="D38" s="320">
        <f>'Gols encaixats'!D38</f>
        <v>0</v>
      </c>
      <c r="E38" s="321">
        <f>'Gols encaixats'!E38</f>
        <v>0</v>
      </c>
      <c r="F38" s="319">
        <f>'Gols encaixats'!F38</f>
        <v>0</v>
      </c>
      <c r="G38" s="323">
        <f>'Gols encaixats'!G38</f>
        <v>0</v>
      </c>
      <c r="H38" s="300">
        <f t="shared" si="0"/>
        <v>0</v>
      </c>
      <c r="I38" s="67">
        <v>36</v>
      </c>
    </row>
    <row r="39" spans="1:9" ht="12" hidden="1" customHeight="1" x14ac:dyDescent="0.25">
      <c r="A39" s="301">
        <f>'Gols marcats'!A39</f>
        <v>0</v>
      </c>
      <c r="B39" s="318">
        <f>'Gols encaixats'!B39</f>
        <v>0</v>
      </c>
      <c r="C39" s="319">
        <f>'Gols encaixats'!C39</f>
        <v>0</v>
      </c>
      <c r="D39" s="320">
        <f>'Gols encaixats'!D39</f>
        <v>0</v>
      </c>
      <c r="E39" s="321">
        <f>'Gols encaixats'!E39</f>
        <v>0</v>
      </c>
      <c r="F39" s="319">
        <f>'Gols encaixats'!F39</f>
        <v>0</v>
      </c>
      <c r="G39" s="323">
        <f>'Gols encaixats'!G39</f>
        <v>0</v>
      </c>
      <c r="H39" s="300">
        <f t="shared" si="0"/>
        <v>0</v>
      </c>
      <c r="I39" s="67">
        <v>37</v>
      </c>
    </row>
    <row r="40" spans="1:9" hidden="1" x14ac:dyDescent="0.25">
      <c r="A40" s="301">
        <f>'Gols marcats'!A40</f>
        <v>0</v>
      </c>
      <c r="B40" s="318">
        <f>'Gols encaixats'!B40</f>
        <v>0</v>
      </c>
      <c r="C40" s="319">
        <f>'Gols encaixats'!C40</f>
        <v>0</v>
      </c>
      <c r="D40" s="320">
        <f>'Gols encaixats'!D40</f>
        <v>0</v>
      </c>
      <c r="E40" s="321">
        <f>'Gols encaixats'!E40</f>
        <v>0</v>
      </c>
      <c r="F40" s="319">
        <f>'Gols encaixats'!F40</f>
        <v>0</v>
      </c>
      <c r="G40" s="323">
        <f>'Gols encaixats'!G40</f>
        <v>0</v>
      </c>
      <c r="H40" s="300">
        <f t="shared" si="0"/>
        <v>0</v>
      </c>
      <c r="I40" s="67">
        <v>38</v>
      </c>
    </row>
    <row r="41" spans="1:9" hidden="1" x14ac:dyDescent="0.25">
      <c r="A41" s="301">
        <f>'Gols marcats'!A41</f>
        <v>0</v>
      </c>
      <c r="B41" s="318">
        <f>'Gols encaixats'!B41</f>
        <v>0</v>
      </c>
      <c r="C41" s="319">
        <f>'Gols encaixats'!C41</f>
        <v>0</v>
      </c>
      <c r="D41" s="320">
        <f>'Gols encaixats'!D41</f>
        <v>0</v>
      </c>
      <c r="E41" s="321">
        <f>'Gols encaixats'!E41</f>
        <v>0</v>
      </c>
      <c r="F41" s="319">
        <f>'Gols encaixats'!F41</f>
        <v>0</v>
      </c>
      <c r="G41" s="323">
        <f>'Gols encaixats'!G41</f>
        <v>0</v>
      </c>
      <c r="H41" s="300">
        <f>SUM(B41:G41)</f>
        <v>0</v>
      </c>
      <c r="I41" s="67">
        <v>39</v>
      </c>
    </row>
    <row r="42" spans="1:9" hidden="1" x14ac:dyDescent="0.25">
      <c r="A42" s="301">
        <f>'Gols marcats'!A42</f>
        <v>0</v>
      </c>
      <c r="B42" s="318">
        <f>'Gols encaixats'!B42</f>
        <v>0</v>
      </c>
      <c r="C42" s="319">
        <f>'Gols encaixats'!C42</f>
        <v>0</v>
      </c>
      <c r="D42" s="320">
        <f>'Gols encaixats'!D42</f>
        <v>0</v>
      </c>
      <c r="E42" s="321">
        <f>'Gols encaixats'!E42</f>
        <v>0</v>
      </c>
      <c r="F42" s="319">
        <f>'Gols encaixats'!F42</f>
        <v>0</v>
      </c>
      <c r="G42" s="323">
        <f>'Gols encaixats'!G42</f>
        <v>0</v>
      </c>
      <c r="H42" s="300">
        <f>SUM(B42:G42)</f>
        <v>0</v>
      </c>
      <c r="I42" s="67">
        <v>40</v>
      </c>
    </row>
    <row r="43" spans="1:9" hidden="1" x14ac:dyDescent="0.25">
      <c r="A43" s="301">
        <f>'Gols marcats'!A43</f>
        <v>0</v>
      </c>
      <c r="B43" s="318">
        <f>'Gols encaixats'!B43</f>
        <v>0</v>
      </c>
      <c r="C43" s="319">
        <f>'Gols encaixats'!C43</f>
        <v>0</v>
      </c>
      <c r="D43" s="320">
        <f>'Gols encaixats'!D43</f>
        <v>0</v>
      </c>
      <c r="E43" s="321">
        <f>'Gols encaixats'!E43</f>
        <v>0</v>
      </c>
      <c r="F43" s="319">
        <f>'Gols encaixats'!F43</f>
        <v>0</v>
      </c>
      <c r="G43" s="323">
        <f>'Gols encaixats'!G43</f>
        <v>0</v>
      </c>
      <c r="H43" s="300">
        <f>SUM(B43:G43)</f>
        <v>0</v>
      </c>
      <c r="I43" s="67">
        <v>41</v>
      </c>
    </row>
    <row r="44" spans="1:9" hidden="1" x14ac:dyDescent="0.25">
      <c r="A44" s="301">
        <f>'Gols marcats'!A44</f>
        <v>0</v>
      </c>
      <c r="B44" s="318">
        <f>'Gols encaixats'!B44</f>
        <v>0</v>
      </c>
      <c r="C44" s="319">
        <f>'Gols encaixats'!C44</f>
        <v>0</v>
      </c>
      <c r="D44" s="320">
        <f>'Gols encaixats'!D44</f>
        <v>0</v>
      </c>
      <c r="E44" s="321">
        <f>'Gols encaixats'!E44</f>
        <v>0</v>
      </c>
      <c r="F44" s="319">
        <f>'Gols encaixats'!F44</f>
        <v>0</v>
      </c>
      <c r="G44" s="323">
        <f>'Gols encaixats'!G44</f>
        <v>0</v>
      </c>
      <c r="H44" s="300">
        <f>SUM(B44:G44)</f>
        <v>0</v>
      </c>
      <c r="I44" s="67">
        <v>42</v>
      </c>
    </row>
    <row r="45" spans="1:9" hidden="1" x14ac:dyDescent="0.25">
      <c r="A45" s="301">
        <f>'Gols marcats'!A45</f>
        <v>0</v>
      </c>
      <c r="B45" s="318">
        <f>'Gols encaixats'!B45</f>
        <v>0</v>
      </c>
      <c r="C45" s="319">
        <f>'Gols encaixats'!C45</f>
        <v>0</v>
      </c>
      <c r="D45" s="320">
        <f>'Gols encaixats'!D45</f>
        <v>0</v>
      </c>
      <c r="E45" s="321">
        <f>'Gols encaixats'!E45</f>
        <v>0</v>
      </c>
      <c r="F45" s="319">
        <f>'Gols encaixats'!F45</f>
        <v>0</v>
      </c>
      <c r="G45" s="323">
        <f>'Gols encaixats'!G45</f>
        <v>0</v>
      </c>
      <c r="H45" s="300">
        <f t="shared" ref="H45:H50" si="1">SUM(B45:G45)</f>
        <v>0</v>
      </c>
      <c r="I45" s="67">
        <v>1</v>
      </c>
    </row>
    <row r="46" spans="1:9" hidden="1" x14ac:dyDescent="0.25">
      <c r="A46" s="301" t="str">
        <f>'Gols marcats'!A46</f>
        <v xml:space="preserve">Fuenlabrada </v>
      </c>
      <c r="B46" s="318">
        <f>'Gols encaixats'!B46</f>
        <v>0</v>
      </c>
      <c r="C46" s="319">
        <f>'Gols encaixats'!C46</f>
        <v>0</v>
      </c>
      <c r="D46" s="320">
        <f>'Gols encaixats'!D46</f>
        <v>0</v>
      </c>
      <c r="E46" s="321">
        <f>'Gols encaixats'!E46</f>
        <v>0</v>
      </c>
      <c r="F46" s="319">
        <f>'Gols encaixats'!F46</f>
        <v>0</v>
      </c>
      <c r="G46" s="323">
        <f>'Gols encaixats'!G46</f>
        <v>0</v>
      </c>
      <c r="H46" s="300">
        <f t="shared" si="1"/>
        <v>0</v>
      </c>
      <c r="I46" s="67">
        <v>2</v>
      </c>
    </row>
    <row r="47" spans="1:9" hidden="1" x14ac:dyDescent="0.25">
      <c r="A47" s="301">
        <f>'Gols marcats'!A47</f>
        <v>0</v>
      </c>
      <c r="B47" s="318">
        <f>'Gols encaixats'!B47</f>
        <v>0</v>
      </c>
      <c r="C47" s="319">
        <f>'Gols encaixats'!C47</f>
        <v>0</v>
      </c>
      <c r="D47" s="320">
        <f>'Gols encaixats'!D47</f>
        <v>0</v>
      </c>
      <c r="E47" s="321">
        <f>'Gols encaixats'!E47</f>
        <v>0</v>
      </c>
      <c r="F47" s="319">
        <f>'Gols encaixats'!F47</f>
        <v>0</v>
      </c>
      <c r="G47" s="323">
        <f>'Gols encaixats'!G47</f>
        <v>0</v>
      </c>
      <c r="H47" s="300">
        <f t="shared" si="1"/>
        <v>0</v>
      </c>
      <c r="I47" s="67">
        <v>3</v>
      </c>
    </row>
    <row r="48" spans="1:9" hidden="1" x14ac:dyDescent="0.25">
      <c r="A48" s="301">
        <f>'Gols marcats'!A48</f>
        <v>0</v>
      </c>
      <c r="B48" s="318">
        <f>'Gols encaixats'!B48</f>
        <v>0</v>
      </c>
      <c r="C48" s="319">
        <f>'Gols encaixats'!C48</f>
        <v>0</v>
      </c>
      <c r="D48" s="320">
        <f>'Gols encaixats'!D48</f>
        <v>0</v>
      </c>
      <c r="E48" s="321">
        <f>'Gols encaixats'!E48</f>
        <v>0</v>
      </c>
      <c r="F48" s="319">
        <f>'Gols encaixats'!F48</f>
        <v>0</v>
      </c>
      <c r="G48" s="323">
        <f>'Gols encaixats'!G48</f>
        <v>0</v>
      </c>
      <c r="H48" s="300">
        <f t="shared" si="1"/>
        <v>0</v>
      </c>
      <c r="I48" s="67">
        <v>4</v>
      </c>
    </row>
    <row r="49" spans="1:14" hidden="1" x14ac:dyDescent="0.25">
      <c r="A49" s="301">
        <f>'Gols marcats'!A49</f>
        <v>0</v>
      </c>
      <c r="B49" s="318">
        <f>'Gols encaixats'!B49</f>
        <v>0</v>
      </c>
      <c r="C49" s="319">
        <f>'Gols encaixats'!C49</f>
        <v>0</v>
      </c>
      <c r="D49" s="320">
        <f>'Gols encaixats'!D49</f>
        <v>0</v>
      </c>
      <c r="E49" s="321">
        <f>'Gols encaixats'!E49</f>
        <v>0</v>
      </c>
      <c r="F49" s="319">
        <f>'Gols encaixats'!F49</f>
        <v>0</v>
      </c>
      <c r="G49" s="323">
        <f>'Gols encaixats'!G49</f>
        <v>0</v>
      </c>
      <c r="H49" s="300">
        <f t="shared" si="1"/>
        <v>0</v>
      </c>
      <c r="I49" s="67">
        <v>5</v>
      </c>
    </row>
    <row r="50" spans="1:14" ht="13.8" hidden="1" thickBot="1" x14ac:dyDescent="0.3">
      <c r="A50" s="301">
        <f>'Gols marcats'!A50</f>
        <v>0</v>
      </c>
      <c r="B50" s="326">
        <f>'Gols encaixats'!B50</f>
        <v>0</v>
      </c>
      <c r="C50" s="319">
        <f>'Gols encaixats'!C50</f>
        <v>0</v>
      </c>
      <c r="D50" s="320">
        <f>'Gols encaixats'!D50</f>
        <v>0</v>
      </c>
      <c r="E50" s="321">
        <f>'Gols encaixats'!E50</f>
        <v>0</v>
      </c>
      <c r="F50" s="319">
        <f>'Gols encaixats'!F50</f>
        <v>0</v>
      </c>
      <c r="G50" s="323">
        <f>'Gols encaixats'!G50</f>
        <v>0</v>
      </c>
      <c r="H50" s="300">
        <f t="shared" si="1"/>
        <v>0</v>
      </c>
      <c r="I50" s="67">
        <v>6</v>
      </c>
    </row>
    <row r="51" spans="1:14" ht="14.4" thickTop="1" thickBot="1" x14ac:dyDescent="0.3">
      <c r="A51" s="372" t="s">
        <v>73</v>
      </c>
      <c r="B51" s="24"/>
      <c r="C51" s="25"/>
      <c r="D51" s="26" t="s">
        <v>48</v>
      </c>
      <c r="E51" s="25"/>
      <c r="F51" s="26"/>
      <c r="G51" s="25"/>
      <c r="H51" s="24"/>
      <c r="I51" s="25"/>
      <c r="J51" s="26" t="s">
        <v>49</v>
      </c>
      <c r="K51" s="25"/>
      <c r="L51" s="26"/>
      <c r="M51" s="27"/>
      <c r="N51" s="308" t="s">
        <v>58</v>
      </c>
    </row>
    <row r="52" spans="1:14" ht="13.8" thickTop="1" x14ac:dyDescent="0.25">
      <c r="A52" s="373"/>
      <c r="B52" s="309" t="s">
        <v>59</v>
      </c>
      <c r="C52" s="28"/>
      <c r="D52" s="310" t="s">
        <v>60</v>
      </c>
      <c r="E52" s="28"/>
      <c r="F52" s="310" t="s">
        <v>61</v>
      </c>
      <c r="G52" s="29"/>
      <c r="H52" s="311" t="s">
        <v>62</v>
      </c>
      <c r="I52" s="30"/>
      <c r="J52" s="312" t="s">
        <v>63</v>
      </c>
      <c r="K52" s="30"/>
      <c r="L52" s="312" t="s">
        <v>64</v>
      </c>
      <c r="M52" s="31"/>
      <c r="N52" s="36"/>
    </row>
    <row r="53" spans="1:14" ht="13.8" thickBot="1" x14ac:dyDescent="0.3">
      <c r="A53" s="32"/>
      <c r="B53" s="33">
        <f>SUM(B3:B46)</f>
        <v>1</v>
      </c>
      <c r="C53" s="34">
        <f>(B53/N53)</f>
        <v>4.1666666666666664E-2</v>
      </c>
      <c r="D53" s="21">
        <f>SUM(C3:C46)</f>
        <v>2</v>
      </c>
      <c r="E53" s="34">
        <f>(D53/N53)</f>
        <v>8.3333333333333329E-2</v>
      </c>
      <c r="F53" s="21">
        <f>SUM(D3:D46)</f>
        <v>5</v>
      </c>
      <c r="G53" s="35">
        <f>(F53/N53)</f>
        <v>0.20833333333333334</v>
      </c>
      <c r="H53" s="33">
        <f>SUM(E3:E46)</f>
        <v>2</v>
      </c>
      <c r="I53" s="34">
        <f>(H53/N53)</f>
        <v>8.3333333333333329E-2</v>
      </c>
      <c r="J53" s="21">
        <f>SUM(F3:F46)</f>
        <v>7</v>
      </c>
      <c r="K53" s="34">
        <f>(J53/N53)</f>
        <v>0.29166666666666669</v>
      </c>
      <c r="L53" s="21">
        <f>SUM(G3:G46)</f>
        <v>7</v>
      </c>
      <c r="M53" s="35">
        <f>(L53/N53)</f>
        <v>0.29166666666666669</v>
      </c>
      <c r="N53" s="37">
        <f>SUM(H3:H50)</f>
        <v>24</v>
      </c>
    </row>
    <row r="54" spans="1:14" ht="13.8" thickTop="1" x14ac:dyDescent="0.25"/>
    <row r="55" spans="1:14" s="38" customFormat="1" x14ac:dyDescent="0.25">
      <c r="A55" s="325"/>
      <c r="B55" s="23"/>
      <c r="D55" s="23"/>
      <c r="F55" s="23"/>
      <c r="H55" s="23"/>
      <c r="J55" s="23"/>
      <c r="L55" s="23"/>
      <c r="M55" s="9"/>
      <c r="N55" s="327"/>
    </row>
    <row r="56" spans="1:14" s="38" customFormat="1" x14ac:dyDescent="0.25">
      <c r="A56" s="6"/>
      <c r="B56" s="70"/>
      <c r="D56" s="70"/>
      <c r="F56" s="70"/>
      <c r="H56" s="70"/>
      <c r="J56" s="70"/>
      <c r="L56" s="70"/>
      <c r="M56" s="9"/>
    </row>
    <row r="57" spans="1:14" s="38" customFormat="1" x14ac:dyDescent="0.25">
      <c r="A57" s="6"/>
      <c r="B57" s="9"/>
      <c r="C57" s="39"/>
      <c r="D57" s="9"/>
      <c r="E57" s="39"/>
      <c r="F57" s="9"/>
      <c r="G57" s="39"/>
      <c r="H57" s="9"/>
      <c r="I57" s="39"/>
      <c r="J57" s="9"/>
      <c r="K57" s="39"/>
      <c r="L57" s="9"/>
      <c r="M57" s="39"/>
      <c r="N57" s="6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2"/>
  <sheetViews>
    <sheetView workbookViewId="0">
      <selection activeCell="A2" sqref="A2"/>
    </sheetView>
  </sheetViews>
  <sheetFormatPr defaultColWidth="11.44140625" defaultRowHeight="13.2" x14ac:dyDescent="0.25"/>
  <cols>
    <col min="1" max="1" width="12.6640625" customWidth="1"/>
    <col min="2" max="3" width="3" style="1" customWidth="1"/>
    <col min="4" max="4" width="3" style="1" bestFit="1" customWidth="1"/>
    <col min="5" max="7" width="3" style="1" customWidth="1"/>
    <col min="8" max="8" width="3" style="1" bestFit="1" customWidth="1"/>
    <col min="9" max="35" width="3" style="1" customWidth="1"/>
    <col min="36" max="39" width="3" style="1" bestFit="1" customWidth="1"/>
    <col min="40" max="43" width="3.109375" hidden="1" customWidth="1"/>
  </cols>
  <sheetData>
    <row r="1" spans="1:43" s="22" customFormat="1" x14ac:dyDescent="0.25">
      <c r="A1" s="137"/>
      <c r="B1" s="328">
        <v>1</v>
      </c>
      <c r="C1" s="328">
        <v>2</v>
      </c>
      <c r="D1" s="328">
        <v>3</v>
      </c>
      <c r="E1" s="328">
        <v>4</v>
      </c>
      <c r="F1" s="328">
        <v>5</v>
      </c>
      <c r="G1" s="328">
        <v>6</v>
      </c>
      <c r="H1" s="328">
        <v>7</v>
      </c>
      <c r="I1" s="328">
        <v>8</v>
      </c>
      <c r="J1" s="328">
        <v>9</v>
      </c>
      <c r="K1" s="328">
        <v>10</v>
      </c>
      <c r="L1" s="328">
        <v>11</v>
      </c>
      <c r="M1" s="328">
        <v>12</v>
      </c>
      <c r="N1" s="328">
        <v>13</v>
      </c>
      <c r="O1" s="328">
        <v>14</v>
      </c>
      <c r="P1" s="328">
        <v>15</v>
      </c>
      <c r="Q1" s="328">
        <v>16</v>
      </c>
      <c r="R1" s="328">
        <v>17</v>
      </c>
      <c r="S1" s="328">
        <v>18</v>
      </c>
      <c r="T1" s="328">
        <v>19</v>
      </c>
      <c r="U1" s="328">
        <v>20</v>
      </c>
      <c r="V1" s="328">
        <v>21</v>
      </c>
      <c r="W1" s="328">
        <v>22</v>
      </c>
      <c r="X1" s="328">
        <v>23</v>
      </c>
      <c r="Y1" s="328">
        <v>24</v>
      </c>
      <c r="Z1" s="328">
        <v>25</v>
      </c>
      <c r="AA1" s="328">
        <v>26</v>
      </c>
      <c r="AB1" s="328">
        <v>27</v>
      </c>
      <c r="AC1" s="328">
        <v>28</v>
      </c>
      <c r="AD1" s="328">
        <v>29</v>
      </c>
      <c r="AE1" s="328">
        <v>30</v>
      </c>
      <c r="AF1" s="328">
        <v>31</v>
      </c>
      <c r="AG1" s="328">
        <v>32</v>
      </c>
      <c r="AH1" s="328">
        <v>33</v>
      </c>
      <c r="AI1" s="328">
        <v>34</v>
      </c>
      <c r="AJ1" s="328">
        <v>35</v>
      </c>
      <c r="AK1" s="328">
        <v>36</v>
      </c>
      <c r="AL1" s="328">
        <v>37</v>
      </c>
      <c r="AM1" s="328">
        <v>38</v>
      </c>
      <c r="AN1" s="328">
        <v>39</v>
      </c>
      <c r="AO1" s="328">
        <v>40</v>
      </c>
      <c r="AP1" s="137">
        <v>41</v>
      </c>
      <c r="AQ1" s="137">
        <v>42</v>
      </c>
    </row>
    <row r="2" spans="1:43" x14ac:dyDescent="0.25">
      <c r="A2" t="s">
        <v>74</v>
      </c>
      <c r="B2" s="1">
        <v>6</v>
      </c>
      <c r="C2" s="1">
        <v>11</v>
      </c>
      <c r="D2" s="1">
        <v>12</v>
      </c>
      <c r="E2" s="1">
        <v>7</v>
      </c>
      <c r="F2" s="1">
        <v>10</v>
      </c>
      <c r="G2" s="1">
        <v>7</v>
      </c>
      <c r="H2" s="1">
        <v>14</v>
      </c>
      <c r="I2" s="1">
        <v>13</v>
      </c>
      <c r="J2" s="1">
        <v>10</v>
      </c>
      <c r="K2" s="1">
        <v>8</v>
      </c>
      <c r="L2" s="1">
        <v>5</v>
      </c>
      <c r="M2" s="1">
        <v>6</v>
      </c>
      <c r="N2" s="1">
        <v>11</v>
      </c>
      <c r="O2" s="1">
        <v>5</v>
      </c>
      <c r="P2" s="1">
        <v>4</v>
      </c>
      <c r="Q2" s="1">
        <v>5</v>
      </c>
      <c r="R2" s="1">
        <v>5</v>
      </c>
      <c r="S2" s="1">
        <v>5</v>
      </c>
      <c r="T2" s="1">
        <v>5</v>
      </c>
      <c r="U2" s="1">
        <v>6</v>
      </c>
      <c r="V2" s="1">
        <v>6</v>
      </c>
      <c r="W2" s="1">
        <v>7</v>
      </c>
      <c r="X2" s="1">
        <v>5</v>
      </c>
      <c r="Y2" s="1">
        <v>7</v>
      </c>
      <c r="Z2" s="1">
        <v>7</v>
      </c>
      <c r="AA2" s="473">
        <v>7</v>
      </c>
      <c r="AB2" s="1">
        <v>7</v>
      </c>
      <c r="AC2" s="1">
        <v>7</v>
      </c>
      <c r="AD2" s="1">
        <v>7</v>
      </c>
      <c r="AE2" s="1">
        <v>7</v>
      </c>
      <c r="AF2" s="1">
        <v>7</v>
      </c>
      <c r="AG2" s="1">
        <v>7</v>
      </c>
      <c r="AH2" s="1">
        <v>7</v>
      </c>
      <c r="AI2" s="1">
        <v>7</v>
      </c>
      <c r="AN2" s="1"/>
      <c r="AO2" s="1"/>
      <c r="AP2" s="1"/>
      <c r="AQ2" s="1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03"/>
  <sheetViews>
    <sheetView tabSelected="1" zoomScale="106" zoomScaleNormal="106" workbookViewId="0">
      <pane xSplit="1" topLeftCell="B1" activePane="topRight" state="frozen"/>
      <selection activeCell="B14" sqref="B14"/>
      <selection pane="topRight" activeCell="A103" sqref="A103"/>
    </sheetView>
  </sheetViews>
  <sheetFormatPr defaultColWidth="0" defaultRowHeight="13.2" x14ac:dyDescent="0.25"/>
  <cols>
    <col min="1" max="1" width="20" style="71" customWidth="1"/>
    <col min="2" max="2" width="14.33203125" style="72" customWidth="1"/>
    <col min="3" max="5" width="5.5546875" style="72" customWidth="1"/>
    <col min="6" max="8" width="4.33203125" style="72" customWidth="1"/>
    <col min="9" max="9" width="7.109375" style="72" customWidth="1"/>
    <col min="10" max="10" width="5.44140625" style="72" hidden="1" customWidth="1"/>
    <col min="11" max="11" width="6.6640625" style="72" hidden="1" customWidth="1"/>
    <col min="12" max="12" width="4.88671875" style="72" customWidth="1"/>
    <col min="13" max="19" width="4.33203125" style="72" customWidth="1"/>
    <col min="20" max="20" width="4.33203125" style="125" customWidth="1"/>
    <col min="21" max="21" width="4.109375" style="125" customWidth="1"/>
    <col min="22" max="22" width="4.6640625" style="72" customWidth="1"/>
    <col min="23" max="23" width="9.109375" style="76" customWidth="1"/>
    <col min="24" max="24" width="4.109375" style="133" customWidth="1"/>
    <col min="25" max="25" width="4" style="76" customWidth="1"/>
    <col min="26" max="26" width="4.109375" style="76" customWidth="1"/>
    <col min="27" max="27" width="4" style="76" customWidth="1"/>
    <col min="28" max="28" width="4.109375" style="76" hidden="1" customWidth="1"/>
    <col min="29" max="29" width="9.33203125" style="76" customWidth="1"/>
    <col min="30" max="30" width="4.109375" style="76" hidden="1" customWidth="1"/>
    <col min="31" max="31" width="4" style="76" hidden="1" customWidth="1"/>
    <col min="32" max="32" width="4.109375" style="76" hidden="1" customWidth="1"/>
    <col min="33" max="34" width="4" style="76" hidden="1" customWidth="1"/>
    <col min="35" max="35" width="4.109375" style="76" hidden="1" customWidth="1"/>
    <col min="36" max="36" width="4" style="76" hidden="1" customWidth="1"/>
    <col min="37" max="37" width="4.109375" style="76" hidden="1" customWidth="1"/>
    <col min="38" max="38" width="4" style="76" hidden="1" customWidth="1"/>
    <col min="39" max="67" width="4" style="76" customWidth="1"/>
    <col min="68" max="68" width="9.6640625" style="76" customWidth="1"/>
    <col min="69" max="71" width="4.109375" style="76" customWidth="1"/>
    <col min="72" max="72" width="4" style="76" customWidth="1"/>
    <col min="73" max="73" width="4" style="76" hidden="1" customWidth="1"/>
    <col min="74" max="74" width="4" style="76" customWidth="1"/>
    <col min="75" max="75" width="4.109375" style="76" customWidth="1"/>
    <col min="76" max="76" width="4" style="76" customWidth="1"/>
    <col min="77" max="77" width="4.109375" style="76" customWidth="1"/>
    <col min="78" max="78" width="4" style="76" customWidth="1"/>
    <col min="79" max="79" width="4" style="122" customWidth="1"/>
    <col min="80" max="80" width="4.109375" style="122" customWidth="1"/>
    <col min="81" max="81" width="4" style="122" customWidth="1"/>
    <col min="82" max="82" width="4.109375" style="122" customWidth="1"/>
    <col min="83" max="83" width="4.6640625" style="122" customWidth="1"/>
    <col min="84" max="85" width="4.109375" style="122" customWidth="1"/>
    <col min="86" max="86" width="4" style="122" hidden="1" customWidth="1"/>
    <col min="87" max="87" width="4.44140625" style="122" hidden="1" customWidth="1"/>
    <col min="88" max="88" width="4.33203125" style="122" hidden="1" customWidth="1"/>
    <col min="89" max="89" width="4" style="122" hidden="1" customWidth="1"/>
    <col min="90" max="90" width="4.109375" style="122" hidden="1" customWidth="1"/>
    <col min="91" max="91" width="4" style="122" hidden="1" customWidth="1"/>
    <col min="92" max="92" width="4.33203125" style="122" hidden="1" customWidth="1"/>
    <col min="93" max="93" width="4" style="122" hidden="1" customWidth="1"/>
    <col min="94" max="95" width="4.109375" style="122" hidden="1" customWidth="1"/>
    <col min="96" max="96" width="4" style="122" hidden="1" customWidth="1"/>
    <col min="97" max="97" width="4.109375" style="122" hidden="1" customWidth="1"/>
    <col min="98" max="98" width="4" style="122" hidden="1" customWidth="1"/>
    <col min="99" max="99" width="4.109375" style="122" hidden="1" customWidth="1"/>
    <col min="100" max="100" width="4" style="122" hidden="1" customWidth="1"/>
    <col min="101" max="101" width="4.88671875" style="122" hidden="1" customWidth="1"/>
    <col min="102" max="112" width="4" style="122" hidden="1" customWidth="1"/>
    <col min="113" max="113" width="6.44140625" style="89" customWidth="1"/>
    <col min="114" max="114" width="4.109375" style="76" customWidth="1"/>
    <col min="115" max="115" width="4" style="76" customWidth="1"/>
    <col min="116" max="116" width="4.109375" style="76" customWidth="1"/>
    <col min="117" max="117" width="4" style="76" customWidth="1"/>
    <col min="118" max="118" width="4.109375" style="76" hidden="1" customWidth="1"/>
    <col min="119" max="119" width="4" style="76" customWidth="1"/>
    <col min="120" max="120" width="4.109375" style="76" customWidth="1"/>
    <col min="121" max="121" width="4" style="76" customWidth="1"/>
    <col min="122" max="122" width="4.109375" style="76" customWidth="1"/>
    <col min="123" max="124" width="4" style="76" customWidth="1"/>
    <col min="125" max="125" width="4.109375" style="76" customWidth="1"/>
    <col min="126" max="126" width="4" style="76" customWidth="1"/>
    <col min="127" max="127" width="4.109375" style="76" customWidth="1"/>
    <col min="128" max="129" width="4" style="76" customWidth="1"/>
    <col min="130" max="130" width="4.109375" style="76" customWidth="1"/>
    <col min="131" max="131" width="4" style="76" hidden="1" customWidth="1"/>
    <col min="132" max="132" width="4.109375" style="76" hidden="1" customWidth="1"/>
    <col min="133" max="133" width="4" style="76" hidden="1" customWidth="1"/>
    <col min="134" max="134" width="4.109375" style="76" hidden="1" customWidth="1"/>
    <col min="135" max="135" width="4" style="76" hidden="1" customWidth="1"/>
    <col min="136" max="136" width="4.109375" style="76" hidden="1" customWidth="1"/>
    <col min="137" max="137" width="4" style="76" hidden="1" customWidth="1"/>
    <col min="138" max="139" width="4.109375" style="76" hidden="1" customWidth="1"/>
    <col min="140" max="140" width="4" style="76" hidden="1" customWidth="1"/>
    <col min="141" max="141" width="4.109375" style="76" hidden="1" customWidth="1"/>
    <col min="142" max="142" width="4" style="76" hidden="1" customWidth="1"/>
    <col min="143" max="143" width="4.109375" style="76" hidden="1" customWidth="1"/>
    <col min="144" max="155" width="4" style="76" hidden="1" customWidth="1"/>
    <col min="156" max="157" width="4.109375" style="89" hidden="1" customWidth="1"/>
    <col min="158" max="159" width="4.109375" style="76" customWidth="1"/>
    <col min="160" max="160" width="4.5546875" style="76" customWidth="1"/>
    <col min="161" max="161" width="4.109375" style="76" customWidth="1"/>
    <col min="162" max="162" width="4" style="76" customWidth="1"/>
    <col min="163" max="163" width="4.109375" style="76" customWidth="1"/>
    <col min="164" max="164" width="4" style="76" customWidth="1"/>
    <col min="165" max="165" width="4.109375" style="76" hidden="1" customWidth="1"/>
    <col min="166" max="166" width="4" style="76" customWidth="1"/>
    <col min="167" max="167" width="4.109375" style="76" customWidth="1"/>
    <col min="168" max="169" width="4" style="76" customWidth="1"/>
    <col min="170" max="170" width="4.109375" style="76" customWidth="1"/>
    <col min="171" max="171" width="4" style="76" customWidth="1"/>
    <col min="172" max="172" width="4.109375" style="76" customWidth="1"/>
    <col min="173" max="174" width="4" style="76" customWidth="1"/>
    <col min="175" max="175" width="4.109375" style="76" customWidth="1"/>
    <col min="176" max="176" width="4" style="76" customWidth="1"/>
    <col min="177" max="177" width="4.109375" style="76" customWidth="1"/>
    <col min="178" max="178" width="4" style="76" hidden="1" customWidth="1"/>
    <col min="179" max="179" width="4.109375" style="76" hidden="1" customWidth="1"/>
    <col min="180" max="180" width="4" style="76" hidden="1" customWidth="1"/>
    <col min="181" max="181" width="4.109375" style="76" hidden="1" customWidth="1"/>
    <col min="182" max="182" width="4" style="76" hidden="1" customWidth="1"/>
    <col min="183" max="184" width="4.109375" style="76" hidden="1" customWidth="1"/>
    <col min="185" max="185" width="4" style="76" hidden="1" customWidth="1"/>
    <col min="186" max="186" width="4.109375" style="76" hidden="1" customWidth="1"/>
    <col min="187" max="187" width="4" style="76" hidden="1" customWidth="1"/>
    <col min="188" max="188" width="4.109375" style="76" hidden="1" customWidth="1"/>
    <col min="189" max="204" width="4" style="76" hidden="1" customWidth="1"/>
    <col min="205" max="208" width="4.109375" style="75" hidden="1" customWidth="1"/>
    <col min="209" max="213" width="4.109375" style="75" customWidth="1"/>
    <col min="214" max="214" width="4.109375" style="75" hidden="1" customWidth="1"/>
    <col min="215" max="240" width="4.109375" style="75" customWidth="1"/>
    <col min="241" max="244" width="4.109375" style="76" customWidth="1"/>
    <col min="245" max="251" width="4.109375" style="75" customWidth="1"/>
    <col min="252" max="253" width="4.109375" style="75" hidden="1" customWidth="1"/>
    <col min="254" max="16384" width="11.44140625" style="75" hidden="1"/>
  </cols>
  <sheetData>
    <row r="1" spans="1:256" ht="13.8" thickBot="1" x14ac:dyDescent="0.3">
      <c r="A1" s="73"/>
      <c r="BG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256" s="107" customFormat="1" ht="25.5" customHeight="1" thickTop="1" x14ac:dyDescent="0.25">
      <c r="A2" s="197"/>
      <c r="B2" s="451"/>
      <c r="C2" s="46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489" t="s">
        <v>0</v>
      </c>
      <c r="P2" s="490"/>
      <c r="Q2" s="491"/>
      <c r="R2" s="77"/>
      <c r="S2" s="77"/>
      <c r="T2" s="126"/>
      <c r="U2" s="126"/>
      <c r="V2" s="182"/>
      <c r="X2" s="134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FB2" s="492"/>
      <c r="FC2" s="493"/>
      <c r="FD2" s="493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  <c r="GJ2" s="198"/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HA2" s="494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445"/>
      <c r="IU2" s="445"/>
      <c r="IV2" s="445"/>
    </row>
    <row r="3" spans="1:256" s="115" customFormat="1" ht="91.5" customHeight="1" x14ac:dyDescent="0.25">
      <c r="A3" s="199"/>
      <c r="B3" s="452"/>
      <c r="C3" s="496" t="s">
        <v>1</v>
      </c>
      <c r="D3" s="483" t="s">
        <v>2</v>
      </c>
      <c r="E3" s="483" t="s">
        <v>3</v>
      </c>
      <c r="F3" s="483" t="s">
        <v>4</v>
      </c>
      <c r="G3" s="483" t="s">
        <v>5</v>
      </c>
      <c r="H3" s="483" t="s">
        <v>6</v>
      </c>
      <c r="I3" s="483" t="s">
        <v>7</v>
      </c>
      <c r="J3" s="483"/>
      <c r="K3" s="483"/>
      <c r="L3" s="483" t="s">
        <v>8</v>
      </c>
      <c r="M3" s="483" t="s">
        <v>9</v>
      </c>
      <c r="N3" s="483" t="s">
        <v>10</v>
      </c>
      <c r="O3" s="483" t="s">
        <v>11</v>
      </c>
      <c r="P3" s="483" t="s">
        <v>12</v>
      </c>
      <c r="Q3" s="483" t="s">
        <v>13</v>
      </c>
      <c r="R3" s="485" t="s">
        <v>14</v>
      </c>
      <c r="S3" s="487" t="s">
        <v>15</v>
      </c>
      <c r="T3" s="477" t="s">
        <v>16</v>
      </c>
      <c r="U3" s="477" t="s">
        <v>17</v>
      </c>
      <c r="V3" s="479" t="s">
        <v>18</v>
      </c>
      <c r="W3" s="110"/>
      <c r="X3" s="111"/>
      <c r="Y3" s="112"/>
      <c r="Z3" s="111"/>
      <c r="AA3" s="112"/>
      <c r="AB3" s="111"/>
      <c r="AC3" s="112"/>
      <c r="AD3" s="111"/>
      <c r="AE3" s="112"/>
      <c r="AF3" s="111"/>
      <c r="AG3" s="112"/>
      <c r="AH3" s="112"/>
      <c r="AI3" s="111"/>
      <c r="AJ3" s="112"/>
      <c r="AK3" s="111"/>
      <c r="AL3" s="112"/>
      <c r="AM3" s="111"/>
      <c r="AN3" s="112"/>
      <c r="AO3" s="111"/>
      <c r="AP3" s="112"/>
      <c r="AQ3" s="111"/>
      <c r="AR3" s="112"/>
      <c r="AS3" s="112"/>
      <c r="AT3" s="111"/>
      <c r="AU3" s="112"/>
      <c r="AV3" s="111"/>
      <c r="AW3" s="112"/>
      <c r="AX3" s="111"/>
      <c r="AY3" s="112"/>
      <c r="AZ3" s="111"/>
      <c r="BA3" s="112"/>
      <c r="BB3" s="111"/>
      <c r="BC3" s="111"/>
      <c r="BD3" s="112"/>
      <c r="BE3" s="111"/>
      <c r="BF3" s="112"/>
      <c r="BG3" s="111"/>
      <c r="BH3" s="112"/>
      <c r="BI3" s="111"/>
      <c r="BJ3" s="112"/>
      <c r="BK3" s="111"/>
      <c r="BL3" s="112"/>
      <c r="BM3" s="111"/>
      <c r="BN3" s="112"/>
      <c r="BO3" s="112"/>
      <c r="BP3" s="110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481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481"/>
      <c r="FC3" s="481"/>
      <c r="FD3" s="476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4"/>
      <c r="GX3" s="113"/>
      <c r="GY3" s="200"/>
      <c r="GZ3" s="200"/>
      <c r="HA3" s="495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200"/>
      <c r="IU3" s="200"/>
      <c r="IV3" s="200"/>
    </row>
    <row r="4" spans="1:256" s="7" customFormat="1" ht="18" customHeight="1" thickBot="1" x14ac:dyDescent="0.3">
      <c r="A4" s="201"/>
      <c r="B4" s="453"/>
      <c r="C4" s="49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6"/>
      <c r="S4" s="488"/>
      <c r="T4" s="478"/>
      <c r="U4" s="478"/>
      <c r="V4" s="480"/>
      <c r="W4" s="116"/>
      <c r="X4" s="135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203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482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481"/>
      <c r="FC4" s="481"/>
      <c r="FD4" s="476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495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203"/>
      <c r="IU4" s="203"/>
      <c r="IV4" s="203"/>
    </row>
    <row r="5" spans="1:256" s="84" customFormat="1" ht="13.8" thickTop="1" x14ac:dyDescent="0.25">
      <c r="A5" s="104" t="s">
        <v>20</v>
      </c>
      <c r="B5" s="179" t="s">
        <v>19</v>
      </c>
      <c r="C5" s="181">
        <f>SUM(C6:C15)</f>
        <v>134</v>
      </c>
      <c r="D5" s="169">
        <f t="shared" ref="D5:V5" si="0">SUM(D6:D15)</f>
        <v>133</v>
      </c>
      <c r="E5" s="169">
        <f t="shared" si="0"/>
        <v>132</v>
      </c>
      <c r="F5" s="169">
        <f t="shared" si="0"/>
        <v>0</v>
      </c>
      <c r="G5" s="169">
        <f t="shared" si="0"/>
        <v>1</v>
      </c>
      <c r="H5" s="169">
        <f t="shared" si="0"/>
        <v>1</v>
      </c>
      <c r="I5" s="169">
        <f t="shared" si="0"/>
        <v>11901</v>
      </c>
      <c r="J5" s="169" t="e">
        <f t="shared" si="0"/>
        <v>#DIV/0!</v>
      </c>
      <c r="K5" s="169">
        <f t="shared" si="0"/>
        <v>91.17647058823529</v>
      </c>
      <c r="L5" s="169">
        <f t="shared" si="0"/>
        <v>216</v>
      </c>
      <c r="M5" s="169">
        <f t="shared" si="0"/>
        <v>213</v>
      </c>
      <c r="N5" s="169">
        <f t="shared" si="0"/>
        <v>3</v>
      </c>
      <c r="O5" s="169">
        <f t="shared" si="0"/>
        <v>0</v>
      </c>
      <c r="P5" s="169">
        <f t="shared" si="0"/>
        <v>2</v>
      </c>
      <c r="Q5" s="169">
        <f t="shared" si="0"/>
        <v>1</v>
      </c>
      <c r="R5" s="205">
        <f t="shared" si="0"/>
        <v>8</v>
      </c>
      <c r="S5" s="206">
        <f t="shared" si="0"/>
        <v>0</v>
      </c>
      <c r="T5" s="167">
        <f t="shared" si="0"/>
        <v>1</v>
      </c>
      <c r="U5" s="167">
        <f t="shared" si="0"/>
        <v>1</v>
      </c>
      <c r="V5" s="447">
        <f t="shared" si="0"/>
        <v>-137</v>
      </c>
      <c r="W5" s="446" t="s">
        <v>179</v>
      </c>
      <c r="X5" s="170" t="s">
        <v>215</v>
      </c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  <c r="AT5" s="446"/>
      <c r="AU5" s="446"/>
      <c r="AV5" s="446"/>
      <c r="AW5" s="446"/>
      <c r="AX5" s="446"/>
      <c r="AY5" s="446"/>
      <c r="AZ5" s="446"/>
      <c r="BA5" s="446"/>
      <c r="BB5" s="446"/>
      <c r="BC5" s="446"/>
      <c r="BD5" s="446"/>
      <c r="BE5" s="446"/>
      <c r="BF5" s="446"/>
      <c r="BG5" s="446"/>
      <c r="BH5" s="446"/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446"/>
      <c r="CB5" s="446"/>
      <c r="CC5" s="446"/>
      <c r="CD5" s="446"/>
      <c r="CE5" s="446"/>
      <c r="CF5" s="446"/>
      <c r="CG5" s="446"/>
      <c r="CH5" s="446"/>
      <c r="CI5" s="446"/>
      <c r="CJ5" s="446"/>
      <c r="CK5" s="446"/>
      <c r="CL5" s="446"/>
      <c r="CM5" s="446"/>
      <c r="CN5" s="446"/>
      <c r="CO5" s="446"/>
      <c r="CP5" s="446"/>
      <c r="CQ5" s="446"/>
      <c r="CR5" s="446"/>
      <c r="CS5" s="446"/>
      <c r="CT5" s="446"/>
      <c r="CU5" s="446"/>
      <c r="CV5" s="446"/>
      <c r="CW5" s="446"/>
      <c r="CX5" s="446"/>
      <c r="CY5" s="446"/>
      <c r="CZ5" s="446"/>
      <c r="DA5" s="446"/>
      <c r="DB5" s="446"/>
      <c r="DC5" s="446"/>
      <c r="DD5" s="446"/>
      <c r="DE5" s="446"/>
      <c r="DF5" s="446"/>
      <c r="DG5" s="446"/>
      <c r="DH5" s="446"/>
      <c r="DI5" s="446"/>
      <c r="DJ5" s="446"/>
      <c r="DK5" s="446"/>
      <c r="DL5" s="446"/>
      <c r="DM5" s="446"/>
      <c r="DN5" s="446"/>
      <c r="DO5" s="446"/>
      <c r="DP5" s="446"/>
      <c r="DQ5" s="446"/>
      <c r="DR5" s="446"/>
      <c r="DS5" s="446"/>
      <c r="DT5" s="446"/>
      <c r="DU5" s="446"/>
      <c r="DV5" s="446"/>
      <c r="DW5" s="446"/>
      <c r="DX5" s="446"/>
      <c r="DY5" s="446"/>
      <c r="DZ5" s="446"/>
      <c r="EA5" s="446"/>
      <c r="EB5" s="446"/>
      <c r="EC5" s="446"/>
      <c r="ED5" s="446"/>
      <c r="EE5" s="446"/>
      <c r="EF5" s="446"/>
      <c r="EG5" s="446"/>
      <c r="EH5" s="446"/>
      <c r="EI5" s="446"/>
      <c r="EJ5" s="446"/>
      <c r="EK5" s="446"/>
      <c r="EL5" s="446"/>
      <c r="EM5" s="446"/>
      <c r="EN5" s="446"/>
      <c r="EO5" s="446"/>
      <c r="EP5" s="446"/>
      <c r="EQ5" s="446"/>
      <c r="ER5" s="446"/>
      <c r="ES5" s="446"/>
      <c r="ET5" s="446"/>
      <c r="EU5" s="446"/>
      <c r="EV5" s="446"/>
      <c r="EW5" s="446"/>
      <c r="EX5" s="446"/>
      <c r="EY5" s="446"/>
      <c r="EZ5" s="446"/>
      <c r="FA5" s="446"/>
      <c r="FB5" s="171"/>
      <c r="FC5" s="446"/>
      <c r="FD5" s="121"/>
      <c r="FE5" s="446"/>
      <c r="FF5" s="446"/>
      <c r="FG5" s="446"/>
      <c r="FH5" s="446"/>
      <c r="FI5" s="446"/>
      <c r="FJ5" s="446"/>
      <c r="FK5" s="446"/>
      <c r="FL5" s="446"/>
      <c r="FM5" s="446"/>
      <c r="FN5" s="446"/>
      <c r="FO5" s="446"/>
      <c r="FP5" s="446"/>
      <c r="FQ5" s="446"/>
      <c r="FR5" s="446"/>
      <c r="FS5" s="446"/>
      <c r="FT5" s="446"/>
      <c r="FU5" s="446"/>
      <c r="FV5" s="446"/>
      <c r="FW5" s="446"/>
      <c r="FX5" s="446"/>
      <c r="FY5" s="446"/>
      <c r="FZ5" s="446"/>
      <c r="GA5" s="446"/>
      <c r="GB5" s="446"/>
      <c r="GC5" s="446"/>
      <c r="GD5" s="446"/>
      <c r="GE5" s="446"/>
      <c r="GF5" s="446"/>
      <c r="GG5" s="446"/>
      <c r="GH5" s="446"/>
      <c r="GI5" s="446"/>
      <c r="GJ5" s="446"/>
      <c r="GK5" s="446"/>
      <c r="GL5" s="446"/>
      <c r="GM5" s="446"/>
      <c r="GN5" s="446"/>
      <c r="GO5" s="446"/>
      <c r="GP5" s="446"/>
      <c r="GQ5" s="446"/>
      <c r="GR5" s="446"/>
      <c r="GS5" s="446"/>
      <c r="GT5" s="446"/>
      <c r="GU5" s="446"/>
      <c r="GV5" s="446"/>
      <c r="GW5" s="446"/>
      <c r="GX5" s="446"/>
      <c r="HA5" s="446"/>
      <c r="HB5" s="446"/>
      <c r="HC5" s="446"/>
      <c r="HD5" s="446"/>
      <c r="HE5" s="446"/>
      <c r="HF5" s="446"/>
      <c r="HG5" s="446"/>
      <c r="HH5" s="446"/>
      <c r="HI5" s="446"/>
      <c r="HJ5" s="446"/>
      <c r="HK5" s="446"/>
      <c r="HL5" s="446"/>
      <c r="HM5" s="446"/>
      <c r="HN5" s="446"/>
      <c r="HO5" s="446"/>
      <c r="HP5" s="446"/>
      <c r="HQ5" s="446"/>
      <c r="HR5" s="446"/>
      <c r="HS5" s="446"/>
      <c r="HT5" s="446"/>
      <c r="HU5" s="446"/>
      <c r="HV5" s="446"/>
      <c r="HW5" s="446"/>
      <c r="HX5" s="446"/>
      <c r="HY5" s="446"/>
      <c r="HZ5" s="446"/>
      <c r="IA5" s="446"/>
      <c r="IB5" s="446"/>
      <c r="IC5" s="446"/>
      <c r="ID5" s="446"/>
      <c r="IE5" s="446"/>
      <c r="IF5" s="446"/>
      <c r="IG5" s="446"/>
      <c r="IH5" s="446"/>
      <c r="II5" s="446"/>
      <c r="IJ5" s="446"/>
      <c r="IK5" s="446"/>
      <c r="IL5" s="446"/>
      <c r="IM5" s="446"/>
      <c r="IN5" s="446"/>
      <c r="IO5" s="446"/>
      <c r="IP5" s="446"/>
      <c r="IQ5" s="446"/>
      <c r="IS5" s="446"/>
    </row>
    <row r="6" spans="1:256" s="84" customFormat="1" x14ac:dyDescent="0.25">
      <c r="A6" s="97" t="s">
        <v>45</v>
      </c>
      <c r="B6" s="145" t="s">
        <v>114</v>
      </c>
      <c r="C6" s="212">
        <f>'U.E. ALZIRA'!C5</f>
        <v>0</v>
      </c>
      <c r="D6" s="204">
        <f>'U.E. ALZIRA'!D5</f>
        <v>0</v>
      </c>
      <c r="E6" s="204">
        <f>'U.E. ALZIRA'!E5</f>
        <v>0</v>
      </c>
      <c r="F6" s="204">
        <f>'U.E. ALZIRA'!F5</f>
        <v>0</v>
      </c>
      <c r="G6" s="204">
        <f>'U.E. ALZIRA'!G5</f>
        <v>0</v>
      </c>
      <c r="H6" s="204">
        <f>'U.E. ALZIRA'!H5</f>
        <v>0</v>
      </c>
      <c r="I6" s="204">
        <f>'U.E. ALZIRA'!I5</f>
        <v>0</v>
      </c>
      <c r="J6" s="204" t="e">
        <f>'U.E. ALZIRA'!J5</f>
        <v>#DIV/0!</v>
      </c>
      <c r="K6" s="204">
        <f>'U.E. ALZIRA'!K5</f>
        <v>0</v>
      </c>
      <c r="L6" s="204">
        <f>'U.E. ALZIRA'!L5</f>
        <v>18</v>
      </c>
      <c r="M6" s="204">
        <f>'U.E. ALZIRA'!M5</f>
        <v>18</v>
      </c>
      <c r="N6" s="204">
        <f>'U.E. ALZIRA'!N5</f>
        <v>0</v>
      </c>
      <c r="O6" s="204">
        <f>'U.E. ALZIRA'!O5</f>
        <v>0</v>
      </c>
      <c r="P6" s="204">
        <f>'U.E. ALZIRA'!P5</f>
        <v>0</v>
      </c>
      <c r="Q6" s="204">
        <f>'U.E. ALZIRA'!Q5</f>
        <v>0</v>
      </c>
      <c r="R6" s="205">
        <f>'U.E. ALZIRA'!R5</f>
        <v>0</v>
      </c>
      <c r="S6" s="206">
        <f>'U.E. ALZIRA'!S5</f>
        <v>0</v>
      </c>
      <c r="T6" s="167">
        <f>'U.E. ALZIRA'!T5</f>
        <v>0</v>
      </c>
      <c r="U6" s="167">
        <f>'U.E. ALZIRA'!U5</f>
        <v>0</v>
      </c>
      <c r="V6" s="207">
        <f>'U.E. ALZIRA'!V5</f>
        <v>0</v>
      </c>
      <c r="W6" s="446"/>
      <c r="X6" s="170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446"/>
      <c r="CI6" s="446"/>
      <c r="CJ6" s="446"/>
      <c r="CK6" s="446"/>
      <c r="CL6" s="446"/>
      <c r="CM6" s="446"/>
      <c r="CN6" s="446"/>
      <c r="CO6" s="446"/>
      <c r="CP6" s="446"/>
      <c r="CQ6" s="446"/>
      <c r="CR6" s="446"/>
      <c r="CS6" s="446"/>
      <c r="CT6" s="446"/>
      <c r="CU6" s="446"/>
      <c r="CV6" s="446"/>
      <c r="CW6" s="446"/>
      <c r="CX6" s="446"/>
      <c r="CY6" s="446"/>
      <c r="CZ6" s="446"/>
      <c r="DA6" s="446"/>
      <c r="DB6" s="446"/>
      <c r="DC6" s="446"/>
      <c r="DD6" s="446"/>
      <c r="DE6" s="446"/>
      <c r="DF6" s="446"/>
      <c r="DG6" s="446"/>
      <c r="DH6" s="446"/>
      <c r="DI6" s="446"/>
      <c r="DJ6" s="446"/>
      <c r="DK6" s="446"/>
      <c r="DL6" s="446"/>
      <c r="DM6" s="446"/>
      <c r="DN6" s="446"/>
      <c r="DO6" s="446"/>
      <c r="DP6" s="446"/>
      <c r="DQ6" s="446"/>
      <c r="DR6" s="446"/>
      <c r="DS6" s="446"/>
      <c r="DT6" s="446"/>
      <c r="DU6" s="446"/>
      <c r="DV6" s="446"/>
      <c r="DW6" s="446"/>
      <c r="DX6" s="446"/>
      <c r="DY6" s="446"/>
      <c r="DZ6" s="446"/>
      <c r="EA6" s="446"/>
      <c r="EB6" s="446"/>
      <c r="EC6" s="446"/>
      <c r="ED6" s="446"/>
      <c r="EE6" s="446"/>
      <c r="EF6" s="446"/>
      <c r="EG6" s="446"/>
      <c r="EH6" s="446"/>
      <c r="EI6" s="446"/>
      <c r="EJ6" s="446"/>
      <c r="EK6" s="446"/>
      <c r="EL6" s="446"/>
      <c r="EM6" s="446"/>
      <c r="EN6" s="446"/>
      <c r="EO6" s="446"/>
      <c r="EP6" s="446"/>
      <c r="EQ6" s="446"/>
      <c r="ER6" s="446"/>
      <c r="ES6" s="446"/>
      <c r="ET6" s="446"/>
      <c r="EU6" s="446"/>
      <c r="EV6" s="446"/>
      <c r="EW6" s="446"/>
      <c r="EX6" s="446"/>
      <c r="EY6" s="446"/>
      <c r="EZ6" s="446"/>
      <c r="FA6" s="446"/>
      <c r="FB6" s="171"/>
      <c r="FC6" s="446"/>
      <c r="FD6" s="121"/>
      <c r="FE6" s="446"/>
      <c r="FF6" s="446"/>
      <c r="FG6" s="446"/>
      <c r="FH6" s="446"/>
      <c r="FI6" s="446"/>
      <c r="FJ6" s="446"/>
      <c r="FK6" s="446"/>
      <c r="FL6" s="446"/>
      <c r="FM6" s="446"/>
      <c r="FN6" s="446"/>
      <c r="FO6" s="446"/>
      <c r="FP6" s="446"/>
      <c r="FQ6" s="446"/>
      <c r="FR6" s="446"/>
      <c r="FS6" s="446"/>
      <c r="FT6" s="446"/>
      <c r="FU6" s="446"/>
      <c r="FV6" s="446"/>
      <c r="FW6" s="446"/>
      <c r="FX6" s="446"/>
      <c r="FY6" s="446"/>
      <c r="FZ6" s="446"/>
      <c r="GA6" s="446"/>
      <c r="GB6" s="446"/>
      <c r="GC6" s="446"/>
      <c r="GD6" s="446"/>
      <c r="GE6" s="446"/>
      <c r="GF6" s="446"/>
      <c r="GG6" s="446"/>
      <c r="GH6" s="446"/>
      <c r="GI6" s="446"/>
      <c r="GJ6" s="446"/>
      <c r="GK6" s="446"/>
      <c r="GL6" s="446"/>
      <c r="GM6" s="446"/>
      <c r="GN6" s="446"/>
      <c r="GO6" s="446"/>
      <c r="GP6" s="446"/>
      <c r="GQ6" s="446"/>
      <c r="GR6" s="446"/>
      <c r="GS6" s="446"/>
      <c r="GT6" s="446"/>
      <c r="GU6" s="446"/>
      <c r="GV6" s="446"/>
      <c r="GW6" s="446"/>
      <c r="GX6" s="446"/>
      <c r="HA6" s="446"/>
      <c r="HB6" s="446"/>
      <c r="HC6" s="446"/>
      <c r="HD6" s="446"/>
      <c r="HE6" s="446"/>
      <c r="HF6" s="446"/>
      <c r="HG6" s="446"/>
      <c r="HH6" s="446"/>
      <c r="HI6" s="446"/>
      <c r="HJ6" s="446"/>
      <c r="HK6" s="446"/>
      <c r="HL6" s="446"/>
      <c r="HM6" s="446"/>
      <c r="HN6" s="446"/>
      <c r="HO6" s="446"/>
      <c r="HP6" s="446"/>
      <c r="HQ6" s="446"/>
      <c r="HR6" s="446"/>
      <c r="HS6" s="446"/>
      <c r="HT6" s="446"/>
      <c r="HU6" s="446"/>
      <c r="HV6" s="446"/>
      <c r="HW6" s="446"/>
      <c r="HX6" s="446"/>
      <c r="HY6" s="446"/>
      <c r="HZ6" s="446"/>
      <c r="IA6" s="446"/>
      <c r="IB6" s="446"/>
      <c r="IC6" s="446"/>
      <c r="ID6" s="446"/>
      <c r="IE6" s="446"/>
      <c r="IF6" s="446"/>
      <c r="IG6" s="446"/>
      <c r="IH6" s="446"/>
      <c r="II6" s="446"/>
      <c r="IJ6" s="446"/>
      <c r="IK6" s="446"/>
      <c r="IL6" s="446"/>
      <c r="IM6" s="446"/>
      <c r="IN6" s="446"/>
      <c r="IO6" s="446"/>
      <c r="IP6" s="446"/>
      <c r="IQ6" s="446"/>
      <c r="IS6" s="446"/>
    </row>
    <row r="7" spans="1:256" s="84" customFormat="1" x14ac:dyDescent="0.25">
      <c r="A7" s="97" t="s">
        <v>45</v>
      </c>
      <c r="B7" s="145" t="s">
        <v>156</v>
      </c>
      <c r="C7" s="212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418">
        <v>0</v>
      </c>
      <c r="J7" s="204"/>
      <c r="K7" s="204"/>
      <c r="L7" s="204">
        <v>1</v>
      </c>
      <c r="M7" s="204">
        <v>1</v>
      </c>
      <c r="N7" s="204">
        <v>0</v>
      </c>
      <c r="O7" s="204">
        <v>0</v>
      </c>
      <c r="P7" s="204">
        <v>0</v>
      </c>
      <c r="Q7" s="204">
        <v>0</v>
      </c>
      <c r="R7" s="205">
        <v>0</v>
      </c>
      <c r="S7" s="206">
        <v>0</v>
      </c>
      <c r="T7" s="167">
        <v>0</v>
      </c>
      <c r="U7" s="167">
        <v>0</v>
      </c>
      <c r="V7" s="207">
        <v>0</v>
      </c>
      <c r="W7" s="446"/>
      <c r="X7" s="170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DV7" s="446"/>
      <c r="DW7" s="446"/>
      <c r="DX7" s="446"/>
      <c r="DY7" s="446"/>
      <c r="DZ7" s="446"/>
      <c r="EA7" s="446"/>
      <c r="EB7" s="446"/>
      <c r="EC7" s="446"/>
      <c r="ED7" s="446"/>
      <c r="EE7" s="446"/>
      <c r="EF7" s="446"/>
      <c r="EG7" s="446"/>
      <c r="EH7" s="446"/>
      <c r="EI7" s="446"/>
      <c r="EJ7" s="446"/>
      <c r="EK7" s="446"/>
      <c r="EL7" s="446"/>
      <c r="EM7" s="446"/>
      <c r="EN7" s="446"/>
      <c r="EO7" s="446"/>
      <c r="EP7" s="446"/>
      <c r="EQ7" s="446"/>
      <c r="ER7" s="446"/>
      <c r="ES7" s="446"/>
      <c r="ET7" s="446"/>
      <c r="EU7" s="446"/>
      <c r="EV7" s="446"/>
      <c r="EW7" s="446"/>
      <c r="EX7" s="446"/>
      <c r="EY7" s="446"/>
      <c r="EZ7" s="446"/>
      <c r="FA7" s="446"/>
      <c r="FB7" s="171"/>
      <c r="FC7" s="446"/>
      <c r="FD7" s="121"/>
      <c r="FE7" s="446"/>
      <c r="FF7" s="446"/>
      <c r="FG7" s="446"/>
      <c r="FH7" s="446"/>
      <c r="FI7" s="446"/>
      <c r="FJ7" s="446"/>
      <c r="FK7" s="446"/>
      <c r="FL7" s="446"/>
      <c r="FM7" s="446"/>
      <c r="FN7" s="446"/>
      <c r="FO7" s="446"/>
      <c r="FP7" s="446"/>
      <c r="FQ7" s="446"/>
      <c r="FR7" s="446"/>
      <c r="FS7" s="446"/>
      <c r="FT7" s="446"/>
      <c r="FU7" s="446"/>
      <c r="FV7" s="446"/>
      <c r="FW7" s="446"/>
      <c r="FX7" s="446"/>
      <c r="FY7" s="446"/>
      <c r="FZ7" s="446"/>
      <c r="GA7" s="446"/>
      <c r="GB7" s="446"/>
      <c r="GC7" s="446"/>
      <c r="GD7" s="446"/>
      <c r="GE7" s="446"/>
      <c r="GF7" s="446"/>
      <c r="GG7" s="446"/>
      <c r="GH7" s="446"/>
      <c r="GI7" s="446"/>
      <c r="GJ7" s="446"/>
      <c r="GK7" s="446"/>
      <c r="GL7" s="446"/>
      <c r="GM7" s="446"/>
      <c r="GN7" s="446"/>
      <c r="GO7" s="446"/>
      <c r="GP7" s="446"/>
      <c r="GQ7" s="446"/>
      <c r="GR7" s="446"/>
      <c r="GS7" s="446"/>
      <c r="GT7" s="446"/>
      <c r="GU7" s="446"/>
      <c r="GV7" s="446"/>
      <c r="GW7" s="446"/>
      <c r="GX7" s="446"/>
      <c r="HA7" s="446"/>
      <c r="HB7" s="446"/>
      <c r="HC7" s="446"/>
      <c r="HD7" s="446"/>
      <c r="HE7" s="446"/>
      <c r="HF7" s="446"/>
      <c r="HG7" s="446"/>
      <c r="HH7" s="446"/>
      <c r="HI7" s="446"/>
      <c r="HJ7" s="446"/>
      <c r="HK7" s="446"/>
      <c r="HL7" s="446"/>
      <c r="HM7" s="446"/>
      <c r="HN7" s="446"/>
      <c r="HO7" s="446"/>
      <c r="HP7" s="446"/>
      <c r="HQ7" s="446"/>
      <c r="HR7" s="446"/>
      <c r="HS7" s="446"/>
      <c r="HT7" s="446"/>
      <c r="HU7" s="446"/>
      <c r="HV7" s="446"/>
      <c r="HW7" s="446"/>
      <c r="HX7" s="446"/>
      <c r="HY7" s="446"/>
      <c r="HZ7" s="446"/>
      <c r="IA7" s="446"/>
      <c r="IB7" s="446"/>
      <c r="IC7" s="446"/>
      <c r="ID7" s="446"/>
      <c r="IE7" s="446"/>
      <c r="IF7" s="446"/>
      <c r="IG7" s="446"/>
      <c r="IH7" s="446"/>
      <c r="II7" s="446"/>
      <c r="IJ7" s="446"/>
      <c r="IK7" s="446"/>
      <c r="IL7" s="446"/>
      <c r="IM7" s="446"/>
      <c r="IN7" s="446"/>
      <c r="IO7" s="446"/>
      <c r="IP7" s="446"/>
      <c r="IQ7" s="446"/>
      <c r="IS7" s="446"/>
    </row>
    <row r="8" spans="1:256" s="84" customFormat="1" x14ac:dyDescent="0.25">
      <c r="A8" s="97" t="s">
        <v>45</v>
      </c>
      <c r="B8" s="145" t="s">
        <v>99</v>
      </c>
      <c r="C8" s="212">
        <v>6</v>
      </c>
      <c r="D8" s="204">
        <v>6</v>
      </c>
      <c r="E8" s="204">
        <v>5</v>
      </c>
      <c r="F8" s="204">
        <v>0</v>
      </c>
      <c r="G8" s="204">
        <v>0</v>
      </c>
      <c r="H8" s="204">
        <v>1</v>
      </c>
      <c r="I8" s="418">
        <v>534</v>
      </c>
      <c r="J8" s="204" t="e">
        <f>'U.E. ALZIRA'!J5</f>
        <v>#DIV/0!</v>
      </c>
      <c r="K8" s="204">
        <f>'U.E. ALZIRA'!K5</f>
        <v>0</v>
      </c>
      <c r="L8" s="204">
        <v>24</v>
      </c>
      <c r="M8" s="204">
        <v>25</v>
      </c>
      <c r="N8" s="204">
        <v>1</v>
      </c>
      <c r="O8" s="204">
        <v>0</v>
      </c>
      <c r="P8" s="204">
        <v>0</v>
      </c>
      <c r="Q8" s="204">
        <v>1</v>
      </c>
      <c r="R8" s="205">
        <v>0</v>
      </c>
      <c r="S8" s="206">
        <v>0</v>
      </c>
      <c r="T8" s="167">
        <v>1</v>
      </c>
      <c r="U8" s="167">
        <v>1</v>
      </c>
      <c r="V8" s="207">
        <v>-4</v>
      </c>
      <c r="W8" s="446"/>
      <c r="X8" s="170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6"/>
      <c r="DF8" s="446"/>
      <c r="DG8" s="446"/>
      <c r="DH8" s="446"/>
      <c r="DI8" s="446"/>
      <c r="DJ8" s="446"/>
      <c r="DK8" s="446"/>
      <c r="DL8" s="446"/>
      <c r="DM8" s="446"/>
      <c r="DN8" s="446"/>
      <c r="DO8" s="446"/>
      <c r="DP8" s="446"/>
      <c r="DQ8" s="446"/>
      <c r="DR8" s="446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F8" s="446"/>
      <c r="EG8" s="446"/>
      <c r="EH8" s="446"/>
      <c r="EI8" s="446"/>
      <c r="EJ8" s="446"/>
      <c r="EK8" s="446"/>
      <c r="EL8" s="446"/>
      <c r="EM8" s="446"/>
      <c r="EN8" s="446"/>
      <c r="EO8" s="446"/>
      <c r="EP8" s="446"/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171"/>
      <c r="FC8" s="446"/>
      <c r="FD8" s="121"/>
      <c r="FE8" s="446"/>
      <c r="FF8" s="446"/>
      <c r="FG8" s="446"/>
      <c r="FH8" s="446"/>
      <c r="FI8" s="446"/>
      <c r="FJ8" s="446"/>
      <c r="FK8" s="446"/>
      <c r="FL8" s="446"/>
      <c r="FM8" s="446"/>
      <c r="FN8" s="446"/>
      <c r="FO8" s="446"/>
      <c r="FP8" s="446"/>
      <c r="FQ8" s="446"/>
      <c r="FR8" s="446"/>
      <c r="FS8" s="446"/>
      <c r="FT8" s="446"/>
      <c r="FU8" s="446"/>
      <c r="FV8" s="446"/>
      <c r="FW8" s="446"/>
      <c r="FX8" s="446"/>
      <c r="FY8" s="446"/>
      <c r="FZ8" s="446"/>
      <c r="GA8" s="446"/>
      <c r="GB8" s="446"/>
      <c r="GC8" s="446"/>
      <c r="GD8" s="446"/>
      <c r="GE8" s="446"/>
      <c r="GF8" s="446"/>
      <c r="GG8" s="446"/>
      <c r="GH8" s="446"/>
      <c r="GI8" s="446"/>
      <c r="GJ8" s="446"/>
      <c r="GK8" s="446"/>
      <c r="GL8" s="446"/>
      <c r="GM8" s="446"/>
      <c r="GN8" s="446"/>
      <c r="GO8" s="446"/>
      <c r="GP8" s="446"/>
      <c r="GQ8" s="446"/>
      <c r="GR8" s="446"/>
      <c r="GS8" s="446"/>
      <c r="GT8" s="446"/>
      <c r="GU8" s="446"/>
      <c r="GV8" s="446"/>
      <c r="GW8" s="446"/>
      <c r="GX8" s="446"/>
      <c r="HA8" s="446"/>
      <c r="HB8" s="446"/>
      <c r="HC8" s="446"/>
      <c r="HD8" s="446"/>
      <c r="HE8" s="446"/>
      <c r="HF8" s="446"/>
      <c r="HG8" s="446"/>
      <c r="HH8" s="446"/>
      <c r="HI8" s="446"/>
      <c r="HJ8" s="446"/>
      <c r="HK8" s="446"/>
      <c r="HL8" s="446"/>
      <c r="HM8" s="446"/>
      <c r="HN8" s="446"/>
      <c r="HO8" s="446"/>
      <c r="HP8" s="446"/>
      <c r="HQ8" s="446"/>
      <c r="HR8" s="446"/>
      <c r="HS8" s="446"/>
      <c r="HT8" s="446"/>
      <c r="HU8" s="446"/>
      <c r="HV8" s="446"/>
      <c r="HW8" s="446"/>
      <c r="HX8" s="446"/>
      <c r="HY8" s="446"/>
      <c r="HZ8" s="446"/>
      <c r="IA8" s="446"/>
      <c r="IB8" s="446"/>
      <c r="IC8" s="446"/>
      <c r="ID8" s="446"/>
      <c r="IE8" s="446"/>
      <c r="IF8" s="446"/>
      <c r="IG8" s="446"/>
      <c r="IH8" s="446"/>
      <c r="II8" s="446"/>
      <c r="IJ8" s="446"/>
      <c r="IK8" s="446"/>
      <c r="IL8" s="446"/>
      <c r="IM8" s="446"/>
      <c r="IN8" s="446"/>
      <c r="IO8" s="446"/>
      <c r="IP8" s="446"/>
      <c r="IQ8" s="446"/>
      <c r="IS8" s="446"/>
    </row>
    <row r="9" spans="1:256" s="84" customFormat="1" x14ac:dyDescent="0.25">
      <c r="A9" s="97" t="s">
        <v>45</v>
      </c>
      <c r="B9" s="145" t="s">
        <v>100</v>
      </c>
      <c r="C9" s="212">
        <v>2</v>
      </c>
      <c r="D9" s="204">
        <v>2</v>
      </c>
      <c r="E9" s="204">
        <v>2</v>
      </c>
      <c r="F9" s="204">
        <v>0</v>
      </c>
      <c r="G9" s="204">
        <v>0</v>
      </c>
      <c r="H9" s="204">
        <v>0</v>
      </c>
      <c r="I9" s="418">
        <v>90</v>
      </c>
      <c r="J9" s="204"/>
      <c r="K9" s="204"/>
      <c r="L9" s="204">
        <v>2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5">
        <v>0</v>
      </c>
      <c r="S9" s="206">
        <v>0</v>
      </c>
      <c r="T9" s="167">
        <v>0</v>
      </c>
      <c r="U9" s="167">
        <v>0</v>
      </c>
      <c r="V9" s="207">
        <v>-4</v>
      </c>
      <c r="W9" s="446"/>
      <c r="X9" s="170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  <c r="CP9" s="446"/>
      <c r="CQ9" s="446"/>
      <c r="CR9" s="446"/>
      <c r="CS9" s="446"/>
      <c r="CT9" s="446"/>
      <c r="CU9" s="446"/>
      <c r="CV9" s="446"/>
      <c r="CW9" s="446"/>
      <c r="CX9" s="446"/>
      <c r="CY9" s="446"/>
      <c r="CZ9" s="446"/>
      <c r="DA9" s="446"/>
      <c r="DB9" s="446"/>
      <c r="DC9" s="446"/>
      <c r="DD9" s="446"/>
      <c r="DE9" s="446"/>
      <c r="DF9" s="446"/>
      <c r="DG9" s="446"/>
      <c r="DH9" s="446"/>
      <c r="DI9" s="446"/>
      <c r="DJ9" s="446"/>
      <c r="DK9" s="446"/>
      <c r="DL9" s="446"/>
      <c r="DM9" s="446"/>
      <c r="DN9" s="446"/>
      <c r="DO9" s="446"/>
      <c r="DP9" s="446"/>
      <c r="DQ9" s="446"/>
      <c r="DR9" s="446"/>
      <c r="DS9" s="446"/>
      <c r="DT9" s="446"/>
      <c r="DU9" s="446"/>
      <c r="DV9" s="446"/>
      <c r="DW9" s="446"/>
      <c r="DX9" s="446"/>
      <c r="DY9" s="446"/>
      <c r="DZ9" s="446"/>
      <c r="EA9" s="446"/>
      <c r="EB9" s="446"/>
      <c r="EC9" s="446"/>
      <c r="ED9" s="446"/>
      <c r="EE9" s="446"/>
      <c r="EF9" s="446"/>
      <c r="EG9" s="446"/>
      <c r="EH9" s="446"/>
      <c r="EI9" s="446"/>
      <c r="EJ9" s="446"/>
      <c r="EK9" s="446"/>
      <c r="EL9" s="446"/>
      <c r="EM9" s="446"/>
      <c r="EN9" s="446"/>
      <c r="EO9" s="446"/>
      <c r="EP9" s="446"/>
      <c r="EQ9" s="446"/>
      <c r="ER9" s="446"/>
      <c r="ES9" s="446"/>
      <c r="ET9" s="446"/>
      <c r="EU9" s="446"/>
      <c r="EV9" s="446"/>
      <c r="EW9" s="446"/>
      <c r="EX9" s="446"/>
      <c r="EY9" s="446"/>
      <c r="EZ9" s="446"/>
      <c r="FA9" s="446"/>
      <c r="FB9" s="171"/>
      <c r="FC9" s="446"/>
      <c r="FD9" s="121"/>
      <c r="FE9" s="446"/>
      <c r="FF9" s="446"/>
      <c r="FG9" s="446"/>
      <c r="FH9" s="446"/>
      <c r="FI9" s="446"/>
      <c r="FJ9" s="446"/>
      <c r="FK9" s="446"/>
      <c r="FL9" s="446"/>
      <c r="FM9" s="446"/>
      <c r="FN9" s="446"/>
      <c r="FO9" s="446"/>
      <c r="FP9" s="446"/>
      <c r="FQ9" s="446"/>
      <c r="FR9" s="446"/>
      <c r="FS9" s="446"/>
      <c r="FT9" s="446"/>
      <c r="FU9" s="446"/>
      <c r="FV9" s="446"/>
      <c r="FW9" s="446"/>
      <c r="FX9" s="446"/>
      <c r="FY9" s="446"/>
      <c r="FZ9" s="446"/>
      <c r="GA9" s="446"/>
      <c r="GB9" s="446"/>
      <c r="GC9" s="446"/>
      <c r="GD9" s="446"/>
      <c r="GE9" s="446"/>
      <c r="GF9" s="446"/>
      <c r="GG9" s="446"/>
      <c r="GH9" s="446"/>
      <c r="GI9" s="446"/>
      <c r="GJ9" s="446"/>
      <c r="GK9" s="446"/>
      <c r="GL9" s="446"/>
      <c r="GM9" s="446"/>
      <c r="GN9" s="446"/>
      <c r="GO9" s="446"/>
      <c r="GP9" s="446"/>
      <c r="GQ9" s="446"/>
      <c r="GR9" s="446"/>
      <c r="GS9" s="446"/>
      <c r="GT9" s="446"/>
      <c r="GU9" s="446"/>
      <c r="GV9" s="446"/>
      <c r="GW9" s="446"/>
      <c r="GX9" s="446"/>
      <c r="HA9" s="446"/>
      <c r="HB9" s="446"/>
      <c r="HC9" s="446"/>
      <c r="HD9" s="446"/>
      <c r="HE9" s="446"/>
      <c r="HF9" s="446"/>
      <c r="HG9" s="446"/>
      <c r="HH9" s="446"/>
      <c r="HI9" s="446"/>
      <c r="HJ9" s="446"/>
      <c r="HK9" s="446"/>
      <c r="HL9" s="446"/>
      <c r="HM9" s="446"/>
      <c r="HN9" s="446"/>
      <c r="HO9" s="446"/>
      <c r="HP9" s="446"/>
      <c r="HQ9" s="446"/>
      <c r="HR9" s="446"/>
      <c r="HS9" s="446"/>
      <c r="HT9" s="446"/>
      <c r="HU9" s="446"/>
      <c r="HV9" s="446"/>
      <c r="HW9" s="446"/>
      <c r="HX9" s="446"/>
      <c r="HY9" s="446"/>
      <c r="HZ9" s="446"/>
      <c r="IA9" s="446"/>
      <c r="IB9" s="446"/>
      <c r="IC9" s="446"/>
      <c r="ID9" s="446"/>
      <c r="IE9" s="446"/>
      <c r="IF9" s="446"/>
      <c r="IG9" s="446"/>
      <c r="IH9" s="446"/>
      <c r="II9" s="446"/>
      <c r="IJ9" s="446"/>
      <c r="IK9" s="446"/>
      <c r="IL9" s="446"/>
      <c r="IM9" s="446"/>
      <c r="IN9" s="446"/>
      <c r="IO9" s="446"/>
      <c r="IP9" s="446"/>
      <c r="IQ9" s="446"/>
      <c r="IS9" s="446"/>
    </row>
    <row r="10" spans="1:256" s="84" customFormat="1" x14ac:dyDescent="0.25">
      <c r="A10" s="97" t="s">
        <v>45</v>
      </c>
      <c r="B10" s="145" t="s">
        <v>83</v>
      </c>
      <c r="C10" s="212">
        <v>21</v>
      </c>
      <c r="D10" s="204">
        <v>21</v>
      </c>
      <c r="E10" s="204">
        <v>21</v>
      </c>
      <c r="F10" s="204">
        <v>0</v>
      </c>
      <c r="G10" s="204">
        <v>0</v>
      </c>
      <c r="H10" s="204">
        <v>0</v>
      </c>
      <c r="I10" s="418">
        <v>1890</v>
      </c>
      <c r="J10" s="204"/>
      <c r="K10" s="204"/>
      <c r="L10" s="204">
        <v>29</v>
      </c>
      <c r="M10" s="204">
        <v>29</v>
      </c>
      <c r="N10" s="204">
        <v>0</v>
      </c>
      <c r="O10" s="204">
        <v>0</v>
      </c>
      <c r="P10" s="204">
        <v>0</v>
      </c>
      <c r="Q10" s="204">
        <v>0</v>
      </c>
      <c r="R10" s="205">
        <v>2</v>
      </c>
      <c r="S10" s="206">
        <v>0</v>
      </c>
      <c r="T10" s="167">
        <v>0</v>
      </c>
      <c r="U10" s="167">
        <v>0</v>
      </c>
      <c r="V10" s="207">
        <v>-14</v>
      </c>
      <c r="W10" s="446"/>
      <c r="X10" s="170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  <c r="BY10" s="446"/>
      <c r="BZ10" s="446"/>
      <c r="CA10" s="446"/>
      <c r="CB10" s="446"/>
      <c r="CC10" s="446"/>
      <c r="CD10" s="446"/>
      <c r="CE10" s="446"/>
      <c r="CF10" s="446"/>
      <c r="CG10" s="446"/>
      <c r="CH10" s="446"/>
      <c r="CI10" s="446"/>
      <c r="CJ10" s="446"/>
      <c r="CK10" s="446"/>
      <c r="CL10" s="446"/>
      <c r="CM10" s="446"/>
      <c r="CN10" s="446"/>
      <c r="CO10" s="446"/>
      <c r="CP10" s="446"/>
      <c r="CQ10" s="446"/>
      <c r="CR10" s="446"/>
      <c r="CS10" s="446"/>
      <c r="CT10" s="446"/>
      <c r="CU10" s="446"/>
      <c r="CV10" s="446"/>
      <c r="CW10" s="446"/>
      <c r="CX10" s="446"/>
      <c r="CY10" s="446"/>
      <c r="CZ10" s="446"/>
      <c r="DA10" s="446"/>
      <c r="DB10" s="446"/>
      <c r="DC10" s="446"/>
      <c r="DD10" s="446"/>
      <c r="DE10" s="446"/>
      <c r="DF10" s="446"/>
      <c r="DG10" s="446"/>
      <c r="DH10" s="446"/>
      <c r="DI10" s="446"/>
      <c r="DJ10" s="446"/>
      <c r="DK10" s="446"/>
      <c r="DL10" s="446"/>
      <c r="DM10" s="446"/>
      <c r="DN10" s="446"/>
      <c r="DO10" s="446"/>
      <c r="DP10" s="446"/>
      <c r="DQ10" s="446"/>
      <c r="DR10" s="446"/>
      <c r="DS10" s="446"/>
      <c r="DT10" s="446"/>
      <c r="DU10" s="446"/>
      <c r="DV10" s="446"/>
      <c r="DW10" s="446"/>
      <c r="DX10" s="446"/>
      <c r="DY10" s="446"/>
      <c r="DZ10" s="446"/>
      <c r="EA10" s="446"/>
      <c r="EB10" s="446"/>
      <c r="EC10" s="446"/>
      <c r="ED10" s="446"/>
      <c r="EE10" s="446"/>
      <c r="EF10" s="446"/>
      <c r="EG10" s="446"/>
      <c r="EH10" s="446"/>
      <c r="EI10" s="446"/>
      <c r="EJ10" s="446"/>
      <c r="EK10" s="446"/>
      <c r="EL10" s="446"/>
      <c r="EM10" s="446"/>
      <c r="EN10" s="446"/>
      <c r="EO10" s="446"/>
      <c r="EP10" s="446"/>
      <c r="EQ10" s="446"/>
      <c r="ER10" s="446"/>
      <c r="ES10" s="446"/>
      <c r="ET10" s="446"/>
      <c r="EU10" s="446"/>
      <c r="EV10" s="446"/>
      <c r="EW10" s="446"/>
      <c r="EX10" s="446"/>
      <c r="EY10" s="446"/>
      <c r="EZ10" s="446"/>
      <c r="FA10" s="446"/>
      <c r="FB10" s="171"/>
      <c r="FC10" s="446"/>
      <c r="FD10" s="121"/>
      <c r="FE10" s="446"/>
      <c r="FF10" s="446"/>
      <c r="FG10" s="446"/>
      <c r="FH10" s="446"/>
      <c r="FI10" s="446"/>
      <c r="FJ10" s="446"/>
      <c r="FK10" s="446"/>
      <c r="FL10" s="446"/>
      <c r="FM10" s="446"/>
      <c r="FN10" s="446"/>
      <c r="FO10" s="446"/>
      <c r="FP10" s="446"/>
      <c r="FQ10" s="446"/>
      <c r="FR10" s="446"/>
      <c r="FS10" s="446"/>
      <c r="FT10" s="446"/>
      <c r="FU10" s="446"/>
      <c r="FV10" s="446"/>
      <c r="FW10" s="446"/>
      <c r="FX10" s="446"/>
      <c r="FY10" s="446"/>
      <c r="FZ10" s="446"/>
      <c r="GA10" s="446"/>
      <c r="GB10" s="446"/>
      <c r="GC10" s="446"/>
      <c r="GD10" s="446"/>
      <c r="GE10" s="446"/>
      <c r="GF10" s="446"/>
      <c r="GG10" s="446"/>
      <c r="GH10" s="446"/>
      <c r="GI10" s="446"/>
      <c r="GJ10" s="446"/>
      <c r="GK10" s="446"/>
      <c r="GL10" s="446"/>
      <c r="GM10" s="446"/>
      <c r="GN10" s="446"/>
      <c r="GO10" s="446"/>
      <c r="GP10" s="446"/>
      <c r="GQ10" s="446"/>
      <c r="GR10" s="446"/>
      <c r="GS10" s="446"/>
      <c r="GT10" s="446"/>
      <c r="GU10" s="446"/>
      <c r="GV10" s="446"/>
      <c r="GW10" s="446"/>
      <c r="GX10" s="446"/>
      <c r="HA10" s="446"/>
      <c r="HB10" s="446"/>
      <c r="HC10" s="446"/>
      <c r="HD10" s="446"/>
      <c r="HE10" s="446"/>
      <c r="HF10" s="446"/>
      <c r="HG10" s="446"/>
      <c r="HH10" s="446"/>
      <c r="HI10" s="446"/>
      <c r="HJ10" s="446"/>
      <c r="HK10" s="446"/>
      <c r="HL10" s="446"/>
      <c r="HM10" s="446"/>
      <c r="HN10" s="446"/>
      <c r="HO10" s="446"/>
      <c r="HP10" s="446"/>
      <c r="HQ10" s="446"/>
      <c r="HR10" s="446"/>
      <c r="HS10" s="446"/>
      <c r="HT10" s="446"/>
      <c r="HU10" s="446"/>
      <c r="HV10" s="446"/>
      <c r="HW10" s="446"/>
      <c r="HX10" s="446"/>
      <c r="HY10" s="446"/>
      <c r="HZ10" s="446"/>
      <c r="IA10" s="446"/>
      <c r="IB10" s="446"/>
      <c r="IC10" s="446"/>
      <c r="ID10" s="446"/>
      <c r="IE10" s="446"/>
      <c r="IF10" s="446"/>
      <c r="IG10" s="446"/>
      <c r="IH10" s="446"/>
      <c r="II10" s="446"/>
      <c r="IJ10" s="446"/>
      <c r="IK10" s="446"/>
      <c r="IL10" s="446"/>
      <c r="IM10" s="446"/>
      <c r="IN10" s="446"/>
      <c r="IO10" s="446"/>
      <c r="IP10" s="446"/>
      <c r="IQ10" s="446"/>
      <c r="IS10" s="446"/>
    </row>
    <row r="11" spans="1:256" s="84" customFormat="1" x14ac:dyDescent="0.25">
      <c r="A11" s="97" t="s">
        <v>45</v>
      </c>
      <c r="B11" s="145" t="s">
        <v>85</v>
      </c>
      <c r="C11" s="212">
        <v>1</v>
      </c>
      <c r="D11" s="204">
        <v>1</v>
      </c>
      <c r="E11" s="204">
        <v>1</v>
      </c>
      <c r="F11" s="204">
        <v>0</v>
      </c>
      <c r="G11" s="204">
        <v>0</v>
      </c>
      <c r="H11" s="204">
        <v>0</v>
      </c>
      <c r="I11" s="418">
        <v>90</v>
      </c>
      <c r="J11" s="204"/>
      <c r="K11" s="204"/>
      <c r="L11" s="204">
        <v>2</v>
      </c>
      <c r="M11" s="204">
        <v>2</v>
      </c>
      <c r="N11" s="204">
        <v>0</v>
      </c>
      <c r="O11" s="204">
        <v>0</v>
      </c>
      <c r="P11" s="204">
        <v>0</v>
      </c>
      <c r="Q11" s="204">
        <v>0</v>
      </c>
      <c r="R11" s="205">
        <v>0</v>
      </c>
      <c r="S11" s="206">
        <v>0</v>
      </c>
      <c r="T11" s="167">
        <v>0</v>
      </c>
      <c r="U11" s="167">
        <v>0</v>
      </c>
      <c r="V11" s="207">
        <v>-1</v>
      </c>
      <c r="W11" s="446"/>
      <c r="X11" s="170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446"/>
      <c r="BL11" s="446"/>
      <c r="BM11" s="446"/>
      <c r="BN11" s="446"/>
      <c r="BO11" s="446"/>
      <c r="BP11" s="446"/>
      <c r="BQ11" s="446"/>
      <c r="BR11" s="446"/>
      <c r="BS11" s="446"/>
      <c r="BT11" s="446"/>
      <c r="BU11" s="446"/>
      <c r="BV11" s="446"/>
      <c r="BW11" s="446"/>
      <c r="BX11" s="446"/>
      <c r="BY11" s="446"/>
      <c r="BZ11" s="446"/>
      <c r="CA11" s="446"/>
      <c r="CB11" s="446"/>
      <c r="CC11" s="446"/>
      <c r="CD11" s="446"/>
      <c r="CE11" s="446"/>
      <c r="CF11" s="446"/>
      <c r="CG11" s="446"/>
      <c r="CH11" s="446"/>
      <c r="CI11" s="446"/>
      <c r="CJ11" s="446"/>
      <c r="CK11" s="446"/>
      <c r="CL11" s="446"/>
      <c r="CM11" s="446"/>
      <c r="CN11" s="446"/>
      <c r="CO11" s="446"/>
      <c r="CP11" s="446"/>
      <c r="CQ11" s="446"/>
      <c r="CR11" s="446"/>
      <c r="CS11" s="446"/>
      <c r="CT11" s="446"/>
      <c r="CU11" s="446"/>
      <c r="CV11" s="446"/>
      <c r="CW11" s="446"/>
      <c r="CX11" s="446"/>
      <c r="CY11" s="446"/>
      <c r="CZ11" s="446"/>
      <c r="DA11" s="446"/>
      <c r="DB11" s="446"/>
      <c r="DC11" s="446"/>
      <c r="DD11" s="446"/>
      <c r="DE11" s="446"/>
      <c r="DF11" s="446"/>
      <c r="DG11" s="446"/>
      <c r="DH11" s="446"/>
      <c r="DI11" s="446"/>
      <c r="DJ11" s="446"/>
      <c r="DK11" s="446"/>
      <c r="DL11" s="446"/>
      <c r="DM11" s="446"/>
      <c r="DN11" s="446"/>
      <c r="DO11" s="446"/>
      <c r="DP11" s="446"/>
      <c r="DQ11" s="446"/>
      <c r="DR11" s="446"/>
      <c r="DS11" s="446"/>
      <c r="DT11" s="446"/>
      <c r="DU11" s="446"/>
      <c r="DV11" s="446"/>
      <c r="DW11" s="446"/>
      <c r="DX11" s="446"/>
      <c r="DY11" s="446"/>
      <c r="DZ11" s="446"/>
      <c r="EA11" s="446"/>
      <c r="EB11" s="446"/>
      <c r="EC11" s="446"/>
      <c r="ED11" s="446"/>
      <c r="EE11" s="446"/>
      <c r="EF11" s="446"/>
      <c r="EG11" s="446"/>
      <c r="EH11" s="446"/>
      <c r="EI11" s="446"/>
      <c r="EJ11" s="446"/>
      <c r="EK11" s="446"/>
      <c r="EL11" s="446"/>
      <c r="EM11" s="446"/>
      <c r="EN11" s="446"/>
      <c r="EO11" s="446"/>
      <c r="EP11" s="446"/>
      <c r="EQ11" s="446"/>
      <c r="ER11" s="446"/>
      <c r="ES11" s="446"/>
      <c r="ET11" s="446"/>
      <c r="EU11" s="446"/>
      <c r="EV11" s="446"/>
      <c r="EW11" s="446"/>
      <c r="EX11" s="446"/>
      <c r="EY11" s="446"/>
      <c r="EZ11" s="446"/>
      <c r="FA11" s="446"/>
      <c r="FB11" s="171"/>
      <c r="FC11" s="446"/>
      <c r="FD11" s="121"/>
      <c r="FE11" s="446"/>
      <c r="FF11" s="446"/>
      <c r="FG11" s="446"/>
      <c r="FH11" s="446"/>
      <c r="FI11" s="446"/>
      <c r="FJ11" s="446"/>
      <c r="FK11" s="446"/>
      <c r="FL11" s="446"/>
      <c r="FM11" s="446"/>
      <c r="FN11" s="446"/>
      <c r="FO11" s="446"/>
      <c r="FP11" s="446"/>
      <c r="FQ11" s="446"/>
      <c r="FR11" s="446"/>
      <c r="FS11" s="446"/>
      <c r="FT11" s="446"/>
      <c r="FU11" s="446"/>
      <c r="FV11" s="446"/>
      <c r="FW11" s="446"/>
      <c r="FX11" s="446"/>
      <c r="FY11" s="446"/>
      <c r="FZ11" s="446"/>
      <c r="GA11" s="446"/>
      <c r="GB11" s="446"/>
      <c r="GC11" s="446"/>
      <c r="GD11" s="446"/>
      <c r="GE11" s="446"/>
      <c r="GF11" s="446"/>
      <c r="GG11" s="446"/>
      <c r="GH11" s="446"/>
      <c r="GI11" s="446"/>
      <c r="GJ11" s="446"/>
      <c r="GK11" s="446"/>
      <c r="GL11" s="446"/>
      <c r="GM11" s="446"/>
      <c r="GN11" s="446"/>
      <c r="GO11" s="446"/>
      <c r="GP11" s="446"/>
      <c r="GQ11" s="446"/>
      <c r="GR11" s="446"/>
      <c r="GS11" s="446"/>
      <c r="GT11" s="446"/>
      <c r="GU11" s="446"/>
      <c r="GV11" s="446"/>
      <c r="GW11" s="446"/>
      <c r="GX11" s="446"/>
      <c r="HA11" s="446"/>
      <c r="HB11" s="446"/>
      <c r="HC11" s="446"/>
      <c r="HD11" s="446"/>
      <c r="HE11" s="446"/>
      <c r="HF11" s="446"/>
      <c r="HG11" s="446"/>
      <c r="HH11" s="446"/>
      <c r="HI11" s="446"/>
      <c r="HJ11" s="446"/>
      <c r="HK11" s="446"/>
      <c r="HL11" s="446"/>
      <c r="HM11" s="446"/>
      <c r="HN11" s="446"/>
      <c r="HO11" s="446"/>
      <c r="HP11" s="446"/>
      <c r="HQ11" s="446"/>
      <c r="HR11" s="446"/>
      <c r="HS11" s="446"/>
      <c r="HT11" s="446"/>
      <c r="HU11" s="446"/>
      <c r="HV11" s="446"/>
      <c r="HW11" s="446"/>
      <c r="HX11" s="446"/>
      <c r="HY11" s="446"/>
      <c r="HZ11" s="446"/>
      <c r="IA11" s="446"/>
      <c r="IB11" s="446"/>
      <c r="IC11" s="446"/>
      <c r="ID11" s="446"/>
      <c r="IE11" s="446"/>
      <c r="IF11" s="446"/>
      <c r="IG11" s="446"/>
      <c r="IH11" s="446"/>
      <c r="II11" s="446"/>
      <c r="IJ11" s="446"/>
      <c r="IK11" s="446"/>
      <c r="IL11" s="446"/>
      <c r="IM11" s="446"/>
      <c r="IN11" s="446"/>
      <c r="IO11" s="446"/>
      <c r="IP11" s="446"/>
      <c r="IQ11" s="446"/>
      <c r="IS11" s="446"/>
    </row>
    <row r="12" spans="1:256" x14ac:dyDescent="0.25">
      <c r="A12" s="97" t="s">
        <v>45</v>
      </c>
      <c r="B12" s="145" t="s">
        <v>77</v>
      </c>
      <c r="C12" s="212">
        <v>35</v>
      </c>
      <c r="D12" s="204">
        <v>35</v>
      </c>
      <c r="E12" s="204">
        <v>35</v>
      </c>
      <c r="F12" s="204">
        <v>0</v>
      </c>
      <c r="G12" s="204">
        <v>0</v>
      </c>
      <c r="H12" s="204">
        <v>0</v>
      </c>
      <c r="I12" s="418">
        <v>3150</v>
      </c>
      <c r="J12" s="204">
        <f>'U.E. ALZIRA'!J6</f>
        <v>90</v>
      </c>
      <c r="K12" s="204">
        <f>'U.E. ALZIRA'!K6</f>
        <v>91.17647058823529</v>
      </c>
      <c r="L12" s="204">
        <v>38</v>
      </c>
      <c r="M12" s="204">
        <v>37</v>
      </c>
      <c r="N12" s="204">
        <v>1</v>
      </c>
      <c r="O12" s="204">
        <v>0</v>
      </c>
      <c r="P12" s="204">
        <v>1</v>
      </c>
      <c r="Q12" s="204">
        <v>0</v>
      </c>
      <c r="R12" s="205">
        <v>2</v>
      </c>
      <c r="S12" s="206">
        <f>'U.E. ALZIRA'!S6</f>
        <v>0</v>
      </c>
      <c r="T12" s="167">
        <f>'U.E. ALZIRA'!T6</f>
        <v>0</v>
      </c>
      <c r="U12" s="167">
        <f>'U.E. ALZIRA'!U6</f>
        <v>0</v>
      </c>
      <c r="V12" s="207">
        <v>-49</v>
      </c>
      <c r="W12" s="106"/>
      <c r="X12" s="132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208"/>
      <c r="FC12" s="106"/>
      <c r="FD12" s="118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209"/>
      <c r="GZ12" s="209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209"/>
      <c r="IS12" s="106"/>
      <c r="IT12" s="209"/>
      <c r="IU12" s="209"/>
      <c r="IV12" s="209"/>
    </row>
    <row r="13" spans="1:256" x14ac:dyDescent="0.25">
      <c r="A13" s="97" t="s">
        <v>45</v>
      </c>
      <c r="B13" s="145" t="s">
        <v>21</v>
      </c>
      <c r="C13" s="212">
        <v>38</v>
      </c>
      <c r="D13" s="204">
        <v>38</v>
      </c>
      <c r="E13" s="204">
        <v>38</v>
      </c>
      <c r="F13" s="204">
        <v>0</v>
      </c>
      <c r="G13" s="204">
        <v>0</v>
      </c>
      <c r="H13" s="204">
        <v>0</v>
      </c>
      <c r="I13" s="418">
        <v>3420</v>
      </c>
      <c r="J13" s="204"/>
      <c r="K13" s="204"/>
      <c r="L13" s="204">
        <v>40</v>
      </c>
      <c r="M13" s="204">
        <v>40</v>
      </c>
      <c r="N13" s="204">
        <v>0</v>
      </c>
      <c r="O13" s="204">
        <v>0</v>
      </c>
      <c r="P13" s="204">
        <v>0</v>
      </c>
      <c r="Q13" s="204">
        <v>0</v>
      </c>
      <c r="R13" s="205">
        <v>3</v>
      </c>
      <c r="S13" s="206">
        <v>0</v>
      </c>
      <c r="T13" s="167">
        <v>0</v>
      </c>
      <c r="U13" s="167">
        <v>0</v>
      </c>
      <c r="V13" s="207">
        <v>-44</v>
      </c>
      <c r="W13" s="106"/>
      <c r="X13" s="132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208"/>
      <c r="FC13" s="106"/>
      <c r="FD13" s="118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209"/>
      <c r="GZ13" s="209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209"/>
      <c r="IS13" s="106"/>
      <c r="IT13" s="209"/>
      <c r="IU13" s="209"/>
      <c r="IV13" s="209"/>
    </row>
    <row r="14" spans="1:256" x14ac:dyDescent="0.25">
      <c r="A14" s="97" t="s">
        <v>45</v>
      </c>
      <c r="B14" s="145" t="s">
        <v>22</v>
      </c>
      <c r="C14" s="212">
        <v>29</v>
      </c>
      <c r="D14" s="204">
        <v>29</v>
      </c>
      <c r="E14" s="204">
        <v>29</v>
      </c>
      <c r="F14" s="204">
        <v>0</v>
      </c>
      <c r="G14" s="204">
        <v>0</v>
      </c>
      <c r="H14" s="204">
        <v>0</v>
      </c>
      <c r="I14" s="418">
        <v>2610</v>
      </c>
      <c r="J14" s="204"/>
      <c r="K14" s="204"/>
      <c r="L14" s="204">
        <v>42</v>
      </c>
      <c r="M14" s="204">
        <v>41</v>
      </c>
      <c r="N14" s="204">
        <v>1</v>
      </c>
      <c r="O14" s="204">
        <v>0</v>
      </c>
      <c r="P14" s="204">
        <v>1</v>
      </c>
      <c r="Q14" s="204">
        <v>0</v>
      </c>
      <c r="R14" s="210">
        <v>1</v>
      </c>
      <c r="S14" s="211">
        <v>0</v>
      </c>
      <c r="T14" s="127">
        <v>0</v>
      </c>
      <c r="U14" s="127">
        <v>0</v>
      </c>
      <c r="V14" s="207">
        <v>-20</v>
      </c>
      <c r="W14" s="106"/>
      <c r="X14" s="132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208"/>
      <c r="FC14" s="106"/>
      <c r="FD14" s="118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209"/>
      <c r="GZ14" s="209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209"/>
      <c r="IS14" s="106"/>
      <c r="IT14" s="209"/>
      <c r="IU14" s="209"/>
      <c r="IV14" s="209"/>
    </row>
    <row r="15" spans="1:256" x14ac:dyDescent="0.25">
      <c r="A15" s="97" t="s">
        <v>45</v>
      </c>
      <c r="B15" s="145" t="s">
        <v>23</v>
      </c>
      <c r="C15" s="95">
        <v>2</v>
      </c>
      <c r="D15" s="204">
        <v>1</v>
      </c>
      <c r="E15" s="204">
        <v>1</v>
      </c>
      <c r="F15" s="204">
        <v>0</v>
      </c>
      <c r="G15" s="204">
        <v>1</v>
      </c>
      <c r="H15" s="204">
        <v>0</v>
      </c>
      <c r="I15" s="418">
        <v>117</v>
      </c>
      <c r="J15" s="204"/>
      <c r="K15" s="204"/>
      <c r="L15" s="204">
        <v>20</v>
      </c>
      <c r="M15" s="204">
        <v>20</v>
      </c>
      <c r="N15" s="204">
        <v>0</v>
      </c>
      <c r="O15" s="204">
        <v>0</v>
      </c>
      <c r="P15" s="204">
        <v>0</v>
      </c>
      <c r="Q15" s="204">
        <v>0</v>
      </c>
      <c r="R15" s="210">
        <v>0</v>
      </c>
      <c r="S15" s="211">
        <v>0</v>
      </c>
      <c r="T15" s="127">
        <v>0</v>
      </c>
      <c r="U15" s="127">
        <v>0</v>
      </c>
      <c r="V15" s="207">
        <v>-1</v>
      </c>
      <c r="W15" s="106"/>
      <c r="X15" s="132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208"/>
      <c r="FC15" s="106"/>
      <c r="FD15" s="118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209"/>
      <c r="GZ15" s="209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209"/>
      <c r="IS15" s="106"/>
      <c r="IT15" s="209"/>
      <c r="IU15" s="209"/>
      <c r="IV15" s="209"/>
    </row>
    <row r="16" spans="1:256" x14ac:dyDescent="0.25">
      <c r="A16" s="104" t="s">
        <v>88</v>
      </c>
      <c r="B16" s="179" t="s">
        <v>19</v>
      </c>
      <c r="C16" s="329">
        <f>SUM(C17:C19)</f>
        <v>53</v>
      </c>
      <c r="D16" s="169">
        <f t="shared" ref="D16:V16" si="1">SUM(D17:D19)</f>
        <v>52</v>
      </c>
      <c r="E16" s="169">
        <f t="shared" si="1"/>
        <v>52</v>
      </c>
      <c r="F16" s="169">
        <f t="shared" si="1"/>
        <v>0</v>
      </c>
      <c r="G16" s="169">
        <f t="shared" si="1"/>
        <v>1</v>
      </c>
      <c r="H16" s="169">
        <f t="shared" si="1"/>
        <v>0</v>
      </c>
      <c r="I16" s="417">
        <f t="shared" si="1"/>
        <v>4686</v>
      </c>
      <c r="J16" s="169">
        <f t="shared" si="1"/>
        <v>90</v>
      </c>
      <c r="K16" s="169">
        <f t="shared" si="1"/>
        <v>91.17647058823529</v>
      </c>
      <c r="L16" s="169">
        <f t="shared" si="1"/>
        <v>60</v>
      </c>
      <c r="M16" s="169">
        <f t="shared" si="1"/>
        <v>60</v>
      </c>
      <c r="N16" s="169">
        <f t="shared" si="1"/>
        <v>1</v>
      </c>
      <c r="O16" s="169">
        <f t="shared" si="1"/>
        <v>0</v>
      </c>
      <c r="P16" s="169">
        <f t="shared" si="1"/>
        <v>1</v>
      </c>
      <c r="Q16" s="169">
        <f t="shared" si="1"/>
        <v>0</v>
      </c>
      <c r="R16" s="172">
        <f t="shared" si="1"/>
        <v>7</v>
      </c>
      <c r="S16" s="173">
        <f t="shared" si="1"/>
        <v>0</v>
      </c>
      <c r="T16" s="174">
        <f t="shared" si="1"/>
        <v>0</v>
      </c>
      <c r="U16" s="174">
        <f t="shared" si="1"/>
        <v>0</v>
      </c>
      <c r="V16" s="183">
        <f t="shared" si="1"/>
        <v>-45</v>
      </c>
      <c r="W16" s="446" t="s">
        <v>112</v>
      </c>
      <c r="X16" s="132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208"/>
      <c r="FC16" s="106"/>
      <c r="FD16" s="118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209"/>
      <c r="GZ16" s="209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209"/>
      <c r="IS16" s="106"/>
      <c r="IT16" s="209"/>
      <c r="IU16" s="209"/>
      <c r="IV16" s="209"/>
    </row>
    <row r="17" spans="1:256" x14ac:dyDescent="0.25">
      <c r="A17" s="97" t="s">
        <v>116</v>
      </c>
      <c r="B17" s="145" t="s">
        <v>114</v>
      </c>
      <c r="C17" s="95">
        <f>'U.E. ALZIRA'!C6</f>
        <v>31</v>
      </c>
      <c r="D17" s="204">
        <f>'U.E. ALZIRA'!D6</f>
        <v>31</v>
      </c>
      <c r="E17" s="204">
        <f>'U.E. ALZIRA'!E6</f>
        <v>31</v>
      </c>
      <c r="F17" s="204">
        <f>'U.E. ALZIRA'!F6</f>
        <v>0</v>
      </c>
      <c r="G17" s="204">
        <f>'U.E. ALZIRA'!G6</f>
        <v>0</v>
      </c>
      <c r="H17" s="204">
        <f>'U.E. ALZIRA'!H6</f>
        <v>0</v>
      </c>
      <c r="I17" s="418">
        <f>'U.E. ALZIRA'!I6</f>
        <v>2790</v>
      </c>
      <c r="J17" s="204">
        <f>'U.E. ALZIRA'!J6</f>
        <v>90</v>
      </c>
      <c r="K17" s="204">
        <f>'U.E. ALZIRA'!K6</f>
        <v>91.17647058823529</v>
      </c>
      <c r="L17" s="204">
        <f>'U.E. ALZIRA'!L6</f>
        <v>34</v>
      </c>
      <c r="M17" s="204">
        <f>'U.E. ALZIRA'!M6</f>
        <v>35</v>
      </c>
      <c r="N17" s="204">
        <f>'U.E. ALZIRA'!N6</f>
        <v>0</v>
      </c>
      <c r="O17" s="204">
        <f>'U.E. ALZIRA'!O6</f>
        <v>0</v>
      </c>
      <c r="P17" s="204">
        <f>'U.E. ALZIRA'!P6</f>
        <v>0</v>
      </c>
      <c r="Q17" s="204">
        <f>'U.E. ALZIRA'!Q6</f>
        <v>0</v>
      </c>
      <c r="R17" s="210">
        <f>'U.E. ALZIRA'!R6</f>
        <v>4</v>
      </c>
      <c r="S17" s="211">
        <f>'U.E. ALZIRA'!S6</f>
        <v>0</v>
      </c>
      <c r="T17" s="127">
        <f>'U.E. ALZIRA'!T6</f>
        <v>0</v>
      </c>
      <c r="U17" s="127">
        <f>'U.E. ALZIRA'!U6</f>
        <v>0</v>
      </c>
      <c r="V17" s="207">
        <f>'U.E. ALZIRA'!V6</f>
        <v>-33</v>
      </c>
      <c r="W17" s="446"/>
      <c r="X17" s="132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208"/>
      <c r="FC17" s="106"/>
      <c r="FD17" s="118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209"/>
      <c r="GZ17" s="209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209"/>
      <c r="IS17" s="106"/>
      <c r="IT17" s="209"/>
      <c r="IU17" s="209"/>
      <c r="IV17" s="209"/>
    </row>
    <row r="18" spans="1:256" x14ac:dyDescent="0.25">
      <c r="A18" s="97" t="s">
        <v>116</v>
      </c>
      <c r="B18" s="145" t="s">
        <v>156</v>
      </c>
      <c r="C18" s="95">
        <v>1</v>
      </c>
      <c r="D18" s="204">
        <v>1</v>
      </c>
      <c r="E18" s="204">
        <v>1</v>
      </c>
      <c r="F18" s="204">
        <v>0</v>
      </c>
      <c r="G18" s="204">
        <v>0</v>
      </c>
      <c r="H18" s="204">
        <v>0</v>
      </c>
      <c r="I18" s="418">
        <v>90</v>
      </c>
      <c r="J18" s="204"/>
      <c r="K18" s="204"/>
      <c r="L18" s="204">
        <v>1</v>
      </c>
      <c r="M18" s="204">
        <v>1</v>
      </c>
      <c r="N18" s="204">
        <v>0</v>
      </c>
      <c r="O18" s="204">
        <v>0</v>
      </c>
      <c r="P18" s="204">
        <v>0</v>
      </c>
      <c r="Q18" s="204">
        <v>0</v>
      </c>
      <c r="R18" s="210">
        <v>0</v>
      </c>
      <c r="S18" s="211">
        <v>0</v>
      </c>
      <c r="T18" s="127">
        <v>0</v>
      </c>
      <c r="U18" s="127">
        <v>0</v>
      </c>
      <c r="V18" s="207">
        <v>-1</v>
      </c>
      <c r="W18" s="446"/>
      <c r="X18" s="132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208"/>
      <c r="FC18" s="106"/>
      <c r="FD18" s="118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209"/>
      <c r="GZ18" s="209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209"/>
      <c r="IS18" s="106"/>
      <c r="IT18" s="209"/>
      <c r="IU18" s="209"/>
      <c r="IV18" s="209"/>
    </row>
    <row r="19" spans="1:256" x14ac:dyDescent="0.25">
      <c r="A19" s="97" t="s">
        <v>116</v>
      </c>
      <c r="B19" s="145" t="s">
        <v>99</v>
      </c>
      <c r="C19" s="95">
        <v>21</v>
      </c>
      <c r="D19" s="204">
        <v>20</v>
      </c>
      <c r="E19" s="204">
        <v>20</v>
      </c>
      <c r="F19" s="204">
        <v>0</v>
      </c>
      <c r="G19" s="204">
        <v>1</v>
      </c>
      <c r="H19" s="204">
        <v>0</v>
      </c>
      <c r="I19" s="418">
        <v>1806</v>
      </c>
      <c r="J19" s="204"/>
      <c r="K19" s="204"/>
      <c r="L19" s="204">
        <v>25</v>
      </c>
      <c r="M19" s="204">
        <v>24</v>
      </c>
      <c r="N19" s="204">
        <v>1</v>
      </c>
      <c r="O19" s="204">
        <v>0</v>
      </c>
      <c r="P19" s="204">
        <v>1</v>
      </c>
      <c r="Q19" s="204">
        <v>0</v>
      </c>
      <c r="R19" s="210">
        <v>3</v>
      </c>
      <c r="S19" s="211">
        <v>0</v>
      </c>
      <c r="T19" s="127">
        <v>0</v>
      </c>
      <c r="U19" s="127">
        <v>0</v>
      </c>
      <c r="V19" s="207">
        <v>-11</v>
      </c>
      <c r="W19" s="446"/>
      <c r="X19" s="132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208"/>
      <c r="FC19" s="106"/>
      <c r="FD19" s="118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209"/>
      <c r="GZ19" s="209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209"/>
      <c r="IS19" s="106"/>
      <c r="IT19" s="209"/>
      <c r="IU19" s="209"/>
      <c r="IV19" s="209"/>
    </row>
    <row r="20" spans="1:256" hidden="1" x14ac:dyDescent="0.25">
      <c r="A20" s="97"/>
      <c r="B20" s="145"/>
      <c r="C20" s="329"/>
      <c r="D20" s="169"/>
      <c r="E20" s="169"/>
      <c r="F20" s="169"/>
      <c r="G20" s="169"/>
      <c r="H20" s="169"/>
      <c r="I20" s="417"/>
      <c r="J20" s="169"/>
      <c r="K20" s="169"/>
      <c r="L20" s="169"/>
      <c r="M20" s="169"/>
      <c r="N20" s="169"/>
      <c r="O20" s="169"/>
      <c r="P20" s="169"/>
      <c r="Q20" s="169"/>
      <c r="R20" s="172"/>
      <c r="S20" s="173"/>
      <c r="T20" s="174"/>
      <c r="U20" s="174"/>
      <c r="V20" s="183"/>
      <c r="W20" s="446"/>
      <c r="X20" s="132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208"/>
      <c r="FC20" s="106"/>
      <c r="FD20" s="118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209"/>
      <c r="GZ20" s="209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209"/>
      <c r="IS20" s="106"/>
      <c r="IT20" s="209"/>
      <c r="IU20" s="209"/>
      <c r="IV20" s="209"/>
    </row>
    <row r="21" spans="1:256" hidden="1" x14ac:dyDescent="0.25">
      <c r="A21" s="97"/>
      <c r="B21" s="145"/>
      <c r="C21" s="329"/>
      <c r="D21" s="169"/>
      <c r="E21" s="169"/>
      <c r="F21" s="169"/>
      <c r="G21" s="169"/>
      <c r="H21" s="169"/>
      <c r="I21" s="417"/>
      <c r="J21" s="169"/>
      <c r="K21" s="169"/>
      <c r="L21" s="169"/>
      <c r="M21" s="169"/>
      <c r="N21" s="169"/>
      <c r="O21" s="169"/>
      <c r="P21" s="169"/>
      <c r="Q21" s="169"/>
      <c r="R21" s="172"/>
      <c r="S21" s="173"/>
      <c r="T21" s="174"/>
      <c r="U21" s="174"/>
      <c r="V21" s="183"/>
      <c r="W21" s="446"/>
      <c r="X21" s="132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208"/>
      <c r="FC21" s="106"/>
      <c r="FD21" s="118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209"/>
      <c r="GZ21" s="209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209"/>
      <c r="IS21" s="106"/>
      <c r="IT21" s="209"/>
      <c r="IU21" s="209"/>
      <c r="IV21" s="209"/>
    </row>
    <row r="22" spans="1:256" hidden="1" x14ac:dyDescent="0.25">
      <c r="A22" s="97"/>
      <c r="B22" s="145"/>
      <c r="C22" s="212"/>
      <c r="D22" s="204"/>
      <c r="E22" s="204"/>
      <c r="F22" s="204"/>
      <c r="G22" s="204"/>
      <c r="H22" s="204"/>
      <c r="I22" s="418"/>
      <c r="J22" s="204"/>
      <c r="K22" s="204"/>
      <c r="L22" s="204"/>
      <c r="M22" s="204"/>
      <c r="N22" s="204"/>
      <c r="O22" s="204"/>
      <c r="P22" s="204"/>
      <c r="Q22" s="204"/>
      <c r="R22" s="205"/>
      <c r="S22" s="206"/>
      <c r="T22" s="167"/>
      <c r="U22" s="167"/>
      <c r="V22" s="207"/>
      <c r="W22" s="446"/>
      <c r="X22" s="132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208"/>
      <c r="FC22" s="106"/>
      <c r="FD22" s="118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209"/>
      <c r="GZ22" s="209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209"/>
      <c r="IS22" s="106"/>
      <c r="IT22" s="209"/>
      <c r="IU22" s="209"/>
      <c r="IV22" s="209"/>
    </row>
    <row r="23" spans="1:256" hidden="1" x14ac:dyDescent="0.25">
      <c r="A23" s="97"/>
      <c r="B23" s="145"/>
      <c r="C23" s="212"/>
      <c r="D23" s="204"/>
      <c r="E23" s="204"/>
      <c r="F23" s="204"/>
      <c r="G23" s="204"/>
      <c r="H23" s="204"/>
      <c r="I23" s="418"/>
      <c r="J23" s="204"/>
      <c r="K23" s="204"/>
      <c r="L23" s="204"/>
      <c r="M23" s="204"/>
      <c r="N23" s="204"/>
      <c r="O23" s="204"/>
      <c r="P23" s="204"/>
      <c r="Q23" s="204"/>
      <c r="R23" s="205"/>
      <c r="S23" s="206"/>
      <c r="T23" s="167"/>
      <c r="U23" s="167"/>
      <c r="V23" s="207"/>
      <c r="W23" s="446"/>
      <c r="X23" s="132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208"/>
      <c r="FC23" s="106"/>
      <c r="FD23" s="118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209"/>
      <c r="GZ23" s="209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209"/>
      <c r="IS23" s="106"/>
      <c r="IT23" s="209"/>
      <c r="IU23" s="209"/>
      <c r="IV23" s="209"/>
    </row>
    <row r="24" spans="1:256" hidden="1" x14ac:dyDescent="0.25">
      <c r="A24" s="97"/>
      <c r="B24" s="145"/>
      <c r="C24" s="212"/>
      <c r="D24" s="204"/>
      <c r="E24" s="204"/>
      <c r="F24" s="204"/>
      <c r="G24" s="204"/>
      <c r="H24" s="204"/>
      <c r="I24" s="418"/>
      <c r="J24" s="204"/>
      <c r="K24" s="204"/>
      <c r="L24" s="204"/>
      <c r="M24" s="204"/>
      <c r="N24" s="204"/>
      <c r="O24" s="204"/>
      <c r="P24" s="204"/>
      <c r="Q24" s="204"/>
      <c r="R24" s="205"/>
      <c r="S24" s="206"/>
      <c r="T24" s="167"/>
      <c r="U24" s="167"/>
      <c r="V24" s="207"/>
      <c r="W24" s="446"/>
      <c r="X24" s="132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208"/>
      <c r="FC24" s="106"/>
      <c r="FD24" s="118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209"/>
      <c r="GZ24" s="209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209"/>
      <c r="IS24" s="106"/>
      <c r="IT24" s="209"/>
      <c r="IU24" s="209"/>
      <c r="IV24" s="209"/>
    </row>
    <row r="25" spans="1:256" hidden="1" x14ac:dyDescent="0.25">
      <c r="A25" s="97"/>
      <c r="B25" s="145"/>
      <c r="C25" s="212"/>
      <c r="D25" s="204"/>
      <c r="E25" s="204"/>
      <c r="F25" s="204"/>
      <c r="G25" s="204"/>
      <c r="H25" s="204"/>
      <c r="I25" s="418"/>
      <c r="J25" s="204"/>
      <c r="K25" s="204"/>
      <c r="L25" s="204"/>
      <c r="M25" s="204"/>
      <c r="N25" s="204"/>
      <c r="O25" s="204"/>
      <c r="P25" s="204"/>
      <c r="Q25" s="204"/>
      <c r="R25" s="205"/>
      <c r="S25" s="206"/>
      <c r="T25" s="167"/>
      <c r="U25" s="167"/>
      <c r="V25" s="207"/>
      <c r="W25" s="133"/>
      <c r="X25" s="132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208"/>
      <c r="FC25" s="106"/>
      <c r="FD25" s="118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209"/>
      <c r="GZ25" s="209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209"/>
      <c r="IS25" s="106"/>
      <c r="IT25" s="209"/>
      <c r="IU25" s="209"/>
      <c r="IV25" s="209"/>
    </row>
    <row r="26" spans="1:256" hidden="1" x14ac:dyDescent="0.25">
      <c r="A26" s="97"/>
      <c r="B26" s="145"/>
      <c r="C26" s="212"/>
      <c r="D26" s="204"/>
      <c r="E26" s="204"/>
      <c r="F26" s="204"/>
      <c r="G26" s="204"/>
      <c r="H26" s="204"/>
      <c r="I26" s="418"/>
      <c r="J26" s="204"/>
      <c r="K26" s="204"/>
      <c r="L26" s="204"/>
      <c r="M26" s="204"/>
      <c r="N26" s="204"/>
      <c r="O26" s="204"/>
      <c r="P26" s="204"/>
      <c r="Q26" s="204"/>
      <c r="R26" s="205"/>
      <c r="S26" s="206"/>
      <c r="T26" s="167"/>
      <c r="U26" s="167"/>
      <c r="V26" s="207"/>
      <c r="W26" s="132"/>
      <c r="X26" s="132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208"/>
      <c r="FC26" s="106"/>
      <c r="FD26" s="118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209"/>
      <c r="GZ26" s="209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209"/>
      <c r="IS26" s="106"/>
      <c r="IT26" s="209"/>
      <c r="IU26" s="209"/>
      <c r="IV26" s="209"/>
    </row>
    <row r="27" spans="1:256" s="76" customFormat="1" hidden="1" x14ac:dyDescent="0.25">
      <c r="A27" s="97"/>
      <c r="B27" s="145"/>
      <c r="C27" s="212"/>
      <c r="D27" s="204"/>
      <c r="E27" s="204"/>
      <c r="F27" s="204"/>
      <c r="G27" s="204"/>
      <c r="H27" s="204"/>
      <c r="I27" s="418"/>
      <c r="J27" s="204"/>
      <c r="K27" s="204"/>
      <c r="L27" s="204"/>
      <c r="M27" s="204"/>
      <c r="N27" s="204"/>
      <c r="O27" s="204"/>
      <c r="P27" s="204"/>
      <c r="Q27" s="204"/>
      <c r="R27" s="205"/>
      <c r="S27" s="206"/>
      <c r="T27" s="167"/>
      <c r="U27" s="167"/>
      <c r="V27" s="207"/>
      <c r="W27" s="132"/>
      <c r="X27" s="132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44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208"/>
      <c r="FC27" s="106"/>
      <c r="FD27" s="118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20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  <c r="IU27" s="106"/>
      <c r="IV27" s="106"/>
    </row>
    <row r="28" spans="1:256" s="446" customFormat="1" x14ac:dyDescent="0.25">
      <c r="A28" s="380" t="s">
        <v>157</v>
      </c>
      <c r="B28" s="382" t="s">
        <v>158</v>
      </c>
      <c r="C28" s="180">
        <f>SUM(C29:C31)</f>
        <v>12</v>
      </c>
      <c r="D28" s="168">
        <f t="shared" ref="D28:V28" si="2">SUM(D29:D31)</f>
        <v>3</v>
      </c>
      <c r="E28" s="168">
        <f t="shared" si="2"/>
        <v>1</v>
      </c>
      <c r="F28" s="168">
        <f t="shared" si="2"/>
        <v>2</v>
      </c>
      <c r="G28" s="168">
        <f t="shared" si="2"/>
        <v>9</v>
      </c>
      <c r="H28" s="168">
        <f t="shared" si="2"/>
        <v>0</v>
      </c>
      <c r="I28" s="419">
        <f t="shared" si="2"/>
        <v>308</v>
      </c>
      <c r="J28" s="168">
        <f t="shared" si="2"/>
        <v>29.625</v>
      </c>
      <c r="K28" s="168">
        <f t="shared" si="2"/>
        <v>7.7450980392156863</v>
      </c>
      <c r="L28" s="168">
        <f t="shared" si="2"/>
        <v>21</v>
      </c>
      <c r="M28" s="168">
        <f t="shared" si="2"/>
        <v>18</v>
      </c>
      <c r="N28" s="168">
        <f t="shared" si="2"/>
        <v>10</v>
      </c>
      <c r="O28" s="168">
        <f t="shared" si="2"/>
        <v>10</v>
      </c>
      <c r="P28" s="168">
        <f t="shared" si="2"/>
        <v>0</v>
      </c>
      <c r="Q28" s="168">
        <f t="shared" si="2"/>
        <v>0</v>
      </c>
      <c r="R28" s="172">
        <f t="shared" si="2"/>
        <v>0</v>
      </c>
      <c r="S28" s="173">
        <f t="shared" si="2"/>
        <v>0</v>
      </c>
      <c r="T28" s="174">
        <f t="shared" si="2"/>
        <v>0</v>
      </c>
      <c r="U28" s="174">
        <f t="shared" si="2"/>
        <v>0</v>
      </c>
      <c r="V28" s="184">
        <f t="shared" si="2"/>
        <v>0</v>
      </c>
      <c r="X28" s="170"/>
      <c r="FB28" s="171"/>
      <c r="FD28" s="121"/>
    </row>
    <row r="29" spans="1:256" s="446" customFormat="1" x14ac:dyDescent="0.25">
      <c r="A29" s="381" t="s">
        <v>117</v>
      </c>
      <c r="B29" s="146" t="s">
        <v>114</v>
      </c>
      <c r="C29" s="185">
        <f>'U.E. ALZIRA'!C11</f>
        <v>8</v>
      </c>
      <c r="D29" s="186">
        <f>'U.E. ALZIRA'!D11</f>
        <v>2</v>
      </c>
      <c r="E29" s="186">
        <f>'U.E. ALZIRA'!E11</f>
        <v>1</v>
      </c>
      <c r="F29" s="186">
        <f>'U.E. ALZIRA'!F11</f>
        <v>1</v>
      </c>
      <c r="G29" s="186">
        <f>'U.E. ALZIRA'!G11</f>
        <v>6</v>
      </c>
      <c r="H29" s="186">
        <f>'U.E. ALZIRA'!H11</f>
        <v>0</v>
      </c>
      <c r="I29" s="420">
        <f>'U.E. ALZIRA'!I11</f>
        <v>237</v>
      </c>
      <c r="J29" s="186">
        <f>'U.E. ALZIRA'!J11</f>
        <v>29.625</v>
      </c>
      <c r="K29" s="186">
        <f>'U.E. ALZIRA'!K11</f>
        <v>7.7450980392156863</v>
      </c>
      <c r="L29" s="186">
        <f>'U.E. ALZIRA'!L11</f>
        <v>20</v>
      </c>
      <c r="M29" s="186">
        <f>'U.E. ALZIRA'!M11</f>
        <v>11</v>
      </c>
      <c r="N29" s="186">
        <f>'U.E. ALZIRA'!N11</f>
        <v>9</v>
      </c>
      <c r="O29" s="186">
        <f>'U.E. ALZIRA'!O11</f>
        <v>9</v>
      </c>
      <c r="P29" s="186">
        <f>'U.E. ALZIRA'!P11</f>
        <v>0</v>
      </c>
      <c r="Q29" s="186">
        <f>'U.E. ALZIRA'!Q11</f>
        <v>0</v>
      </c>
      <c r="R29" s="210">
        <f>'U.E. ALZIRA'!R11</f>
        <v>0</v>
      </c>
      <c r="S29" s="211">
        <f>'U.E. ALZIRA'!S11</f>
        <v>0</v>
      </c>
      <c r="T29" s="127">
        <f>'U.E. ALZIRA'!T11</f>
        <v>0</v>
      </c>
      <c r="U29" s="127">
        <f>'U.E. ALZIRA'!U11</f>
        <v>0</v>
      </c>
      <c r="V29" s="213">
        <f>'U.E. ALZIRA'!V11</f>
        <v>0</v>
      </c>
      <c r="X29" s="170"/>
      <c r="FB29" s="171"/>
      <c r="FD29" s="121"/>
    </row>
    <row r="30" spans="1:256" s="446" customFormat="1" x14ac:dyDescent="0.25">
      <c r="A30" s="381" t="s">
        <v>117</v>
      </c>
      <c r="B30" s="146" t="s">
        <v>156</v>
      </c>
      <c r="C30" s="96">
        <v>1</v>
      </c>
      <c r="D30" s="186">
        <v>0</v>
      </c>
      <c r="E30" s="186">
        <v>0</v>
      </c>
      <c r="F30" s="186">
        <v>0</v>
      </c>
      <c r="G30" s="186">
        <v>1</v>
      </c>
      <c r="H30" s="186">
        <v>0</v>
      </c>
      <c r="I30" s="420">
        <v>3</v>
      </c>
      <c r="J30" s="186"/>
      <c r="K30" s="186"/>
      <c r="L30" s="186">
        <v>1</v>
      </c>
      <c r="M30" s="186">
        <v>1</v>
      </c>
      <c r="N30" s="186">
        <v>0</v>
      </c>
      <c r="O30" s="186">
        <v>0</v>
      </c>
      <c r="P30" s="186">
        <v>0</v>
      </c>
      <c r="Q30" s="186">
        <v>0</v>
      </c>
      <c r="R30" s="205">
        <f>'U.E. ALZIRA'!R11</f>
        <v>0</v>
      </c>
      <c r="S30" s="206">
        <f>'U.E. ALZIRA'!S11</f>
        <v>0</v>
      </c>
      <c r="T30" s="167">
        <f>'U.E. ALZIRA'!T11</f>
        <v>0</v>
      </c>
      <c r="U30" s="167">
        <f>'U.E. ALZIRA'!U11</f>
        <v>0</v>
      </c>
      <c r="V30" s="213">
        <v>0</v>
      </c>
      <c r="X30" s="170"/>
      <c r="FB30" s="171"/>
      <c r="FD30" s="121"/>
    </row>
    <row r="31" spans="1:256" s="84" customFormat="1" x14ac:dyDescent="0.25">
      <c r="A31" s="381" t="s">
        <v>117</v>
      </c>
      <c r="B31" s="146" t="s">
        <v>83</v>
      </c>
      <c r="C31" s="185">
        <v>3</v>
      </c>
      <c r="D31" s="186">
        <v>1</v>
      </c>
      <c r="E31" s="186">
        <v>0</v>
      </c>
      <c r="F31" s="186">
        <v>1</v>
      </c>
      <c r="G31" s="186">
        <v>2</v>
      </c>
      <c r="H31" s="186">
        <v>0</v>
      </c>
      <c r="I31" s="420">
        <v>68</v>
      </c>
      <c r="J31" s="186"/>
      <c r="K31" s="186"/>
      <c r="L31" s="186" t="s">
        <v>159</v>
      </c>
      <c r="M31" s="186">
        <v>6</v>
      </c>
      <c r="N31" s="186">
        <v>1</v>
      </c>
      <c r="O31" s="186">
        <v>1</v>
      </c>
      <c r="P31" s="186">
        <v>0</v>
      </c>
      <c r="Q31" s="186">
        <v>0</v>
      </c>
      <c r="R31" s="210">
        <v>0</v>
      </c>
      <c r="S31" s="211">
        <v>0</v>
      </c>
      <c r="T31" s="127">
        <v>0</v>
      </c>
      <c r="U31" s="127">
        <v>0</v>
      </c>
      <c r="V31" s="213">
        <v>0</v>
      </c>
      <c r="W31" s="446"/>
      <c r="X31" s="170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446"/>
      <c r="AX31" s="446"/>
      <c r="AY31" s="446"/>
      <c r="AZ31" s="446"/>
      <c r="BA31" s="446"/>
      <c r="BB31" s="446"/>
      <c r="BC31" s="446"/>
      <c r="BD31" s="446"/>
      <c r="BE31" s="446"/>
      <c r="BF31" s="446"/>
      <c r="BG31" s="446"/>
      <c r="BH31" s="446"/>
      <c r="BI31" s="446"/>
      <c r="BJ31" s="446"/>
      <c r="BK31" s="446"/>
      <c r="BL31" s="446"/>
      <c r="BM31" s="446"/>
      <c r="BN31" s="446"/>
      <c r="BO31" s="446"/>
      <c r="BP31" s="446"/>
      <c r="BQ31" s="446"/>
      <c r="BR31" s="446"/>
      <c r="BS31" s="446"/>
      <c r="BT31" s="446"/>
      <c r="BU31" s="446"/>
      <c r="BV31" s="446"/>
      <c r="BW31" s="446"/>
      <c r="BX31" s="446"/>
      <c r="BY31" s="446"/>
      <c r="BZ31" s="446"/>
      <c r="CA31" s="446"/>
      <c r="CB31" s="446"/>
      <c r="CC31" s="446"/>
      <c r="CD31" s="446"/>
      <c r="CE31" s="446"/>
      <c r="CF31" s="446"/>
      <c r="CG31" s="446"/>
      <c r="CH31" s="446"/>
      <c r="CI31" s="446"/>
      <c r="CJ31" s="446"/>
      <c r="CK31" s="446"/>
      <c r="CL31" s="446"/>
      <c r="CM31" s="446"/>
      <c r="CN31" s="446"/>
      <c r="CO31" s="446"/>
      <c r="CP31" s="446"/>
      <c r="CQ31" s="446"/>
      <c r="CR31" s="446"/>
      <c r="CS31" s="446"/>
      <c r="CT31" s="446"/>
      <c r="CU31" s="446"/>
      <c r="CV31" s="446"/>
      <c r="CW31" s="446"/>
      <c r="CX31" s="446"/>
      <c r="CY31" s="446"/>
      <c r="CZ31" s="446"/>
      <c r="DA31" s="446"/>
      <c r="DB31" s="446"/>
      <c r="DC31" s="446"/>
      <c r="DD31" s="446"/>
      <c r="DE31" s="446"/>
      <c r="DF31" s="446"/>
      <c r="DG31" s="446"/>
      <c r="DH31" s="446"/>
      <c r="DI31" s="446"/>
      <c r="DJ31" s="446"/>
      <c r="DK31" s="446"/>
      <c r="DL31" s="446"/>
      <c r="DM31" s="446"/>
      <c r="DN31" s="446"/>
      <c r="DO31" s="446"/>
      <c r="DP31" s="446"/>
      <c r="DQ31" s="446"/>
      <c r="DR31" s="446"/>
      <c r="DS31" s="446"/>
      <c r="DT31" s="446"/>
      <c r="DU31" s="446"/>
      <c r="DV31" s="446"/>
      <c r="DW31" s="446"/>
      <c r="DX31" s="446"/>
      <c r="DY31" s="446"/>
      <c r="DZ31" s="446"/>
      <c r="EA31" s="446"/>
      <c r="EB31" s="446"/>
      <c r="EC31" s="446"/>
      <c r="ED31" s="446"/>
      <c r="EE31" s="446"/>
      <c r="EF31" s="446"/>
      <c r="EG31" s="446"/>
      <c r="EH31" s="446"/>
      <c r="EI31" s="446"/>
      <c r="EJ31" s="446"/>
      <c r="EK31" s="446"/>
      <c r="EL31" s="446"/>
      <c r="EM31" s="446"/>
      <c r="EN31" s="446"/>
      <c r="EO31" s="446"/>
      <c r="EP31" s="446"/>
      <c r="EQ31" s="446"/>
      <c r="ER31" s="446"/>
      <c r="ES31" s="446"/>
      <c r="ET31" s="446"/>
      <c r="EU31" s="446"/>
      <c r="EV31" s="446"/>
      <c r="EW31" s="446"/>
      <c r="EX31" s="446"/>
      <c r="EY31" s="446"/>
      <c r="EZ31" s="446"/>
      <c r="FA31" s="446"/>
      <c r="FB31" s="171"/>
      <c r="FC31" s="446"/>
      <c r="FD31" s="121"/>
      <c r="FE31" s="446"/>
      <c r="FF31" s="446"/>
      <c r="FG31" s="446"/>
      <c r="FH31" s="446"/>
      <c r="FI31" s="446"/>
      <c r="FJ31" s="446"/>
      <c r="FK31" s="446"/>
      <c r="FL31" s="446"/>
      <c r="FM31" s="446"/>
      <c r="FN31" s="446"/>
      <c r="FO31" s="446"/>
      <c r="FP31" s="446"/>
      <c r="FQ31" s="446"/>
      <c r="FR31" s="446"/>
      <c r="FS31" s="446"/>
      <c r="FT31" s="446"/>
      <c r="FU31" s="446"/>
      <c r="FV31" s="446"/>
      <c r="FW31" s="446"/>
      <c r="FX31" s="446"/>
      <c r="FY31" s="446"/>
      <c r="FZ31" s="446"/>
      <c r="GA31" s="446"/>
      <c r="GB31" s="446"/>
      <c r="GC31" s="446"/>
      <c r="GD31" s="446"/>
      <c r="GE31" s="446"/>
      <c r="GF31" s="446"/>
      <c r="GG31" s="446"/>
      <c r="GH31" s="446"/>
      <c r="GI31" s="446"/>
      <c r="GJ31" s="446"/>
      <c r="GK31" s="446"/>
      <c r="GL31" s="446"/>
      <c r="GM31" s="446"/>
      <c r="GN31" s="446"/>
      <c r="GO31" s="446"/>
      <c r="GP31" s="446"/>
      <c r="GQ31" s="446"/>
      <c r="GR31" s="446"/>
      <c r="GS31" s="446"/>
      <c r="GT31" s="446"/>
      <c r="GU31" s="446"/>
      <c r="GV31" s="446"/>
      <c r="GW31" s="446"/>
      <c r="GX31" s="446"/>
      <c r="HA31" s="446"/>
      <c r="HB31" s="446"/>
      <c r="HC31" s="446"/>
      <c r="HD31" s="446"/>
      <c r="HE31" s="446"/>
      <c r="HF31" s="446"/>
      <c r="HG31" s="446"/>
      <c r="HH31" s="446"/>
      <c r="HI31" s="446"/>
      <c r="HJ31" s="446"/>
      <c r="HK31" s="446"/>
      <c r="HL31" s="446"/>
      <c r="HM31" s="446"/>
      <c r="HN31" s="446"/>
      <c r="HO31" s="446"/>
      <c r="HP31" s="446"/>
      <c r="HQ31" s="446"/>
      <c r="HR31" s="446"/>
      <c r="HS31" s="446"/>
      <c r="HT31" s="446"/>
      <c r="HU31" s="446"/>
      <c r="HV31" s="446"/>
      <c r="HW31" s="446"/>
      <c r="HX31" s="446"/>
      <c r="HY31" s="446"/>
      <c r="HZ31" s="446"/>
      <c r="IA31" s="446"/>
      <c r="IB31" s="446"/>
      <c r="IC31" s="446"/>
      <c r="ID31" s="446"/>
      <c r="IE31" s="446"/>
      <c r="IF31" s="446"/>
      <c r="IG31" s="446"/>
      <c r="IH31" s="446"/>
      <c r="II31" s="446"/>
      <c r="IJ31" s="446"/>
      <c r="IK31" s="446"/>
      <c r="IL31" s="446"/>
      <c r="IM31" s="446"/>
      <c r="IN31" s="446"/>
      <c r="IO31" s="446"/>
      <c r="IP31" s="446"/>
      <c r="IQ31" s="446"/>
      <c r="IS31" s="446"/>
    </row>
    <row r="32" spans="1:256" s="84" customFormat="1" x14ac:dyDescent="0.25">
      <c r="A32" s="380" t="s">
        <v>163</v>
      </c>
      <c r="B32" s="177" t="s">
        <v>75</v>
      </c>
      <c r="C32" s="472">
        <f>SUM(C33:C34)</f>
        <v>31</v>
      </c>
      <c r="D32" s="168">
        <f t="shared" ref="D32:V32" si="3">SUM(D33:D34)</f>
        <v>29</v>
      </c>
      <c r="E32" s="168">
        <f t="shared" si="3"/>
        <v>26</v>
      </c>
      <c r="F32" s="168">
        <f t="shared" si="3"/>
        <v>3</v>
      </c>
      <c r="G32" s="168">
        <f t="shared" si="3"/>
        <v>2</v>
      </c>
      <c r="H32" s="168">
        <f t="shared" si="3"/>
        <v>1</v>
      </c>
      <c r="I32" s="419">
        <f t="shared" si="3"/>
        <v>2601</v>
      </c>
      <c r="J32" s="168">
        <f t="shared" si="3"/>
        <v>83.903225806451616</v>
      </c>
      <c r="K32" s="168">
        <f t="shared" si="3"/>
        <v>85</v>
      </c>
      <c r="L32" s="168">
        <f t="shared" si="3"/>
        <v>35</v>
      </c>
      <c r="M32" s="168">
        <f t="shared" si="3"/>
        <v>32</v>
      </c>
      <c r="N32" s="168">
        <f t="shared" si="3"/>
        <v>3</v>
      </c>
      <c r="O32" s="168">
        <f t="shared" si="3"/>
        <v>2</v>
      </c>
      <c r="P32" s="168">
        <f t="shared" si="3"/>
        <v>0</v>
      </c>
      <c r="Q32" s="168">
        <f t="shared" si="3"/>
        <v>1</v>
      </c>
      <c r="R32" s="172">
        <f t="shared" si="3"/>
        <v>9</v>
      </c>
      <c r="S32" s="173">
        <f t="shared" si="3"/>
        <v>0</v>
      </c>
      <c r="T32" s="174">
        <f t="shared" si="3"/>
        <v>0</v>
      </c>
      <c r="U32" s="174">
        <f t="shared" si="3"/>
        <v>0</v>
      </c>
      <c r="V32" s="184">
        <f t="shared" si="3"/>
        <v>0</v>
      </c>
      <c r="W32" s="470"/>
      <c r="X32" s="1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/>
      <c r="EA32" s="470"/>
      <c r="EB32" s="470"/>
      <c r="EC32" s="470"/>
      <c r="ED32" s="470"/>
      <c r="EE32" s="470"/>
      <c r="EF32" s="470"/>
      <c r="EG32" s="470"/>
      <c r="EH32" s="470"/>
      <c r="EI32" s="470"/>
      <c r="EJ32" s="470"/>
      <c r="EK32" s="470"/>
      <c r="EL32" s="470"/>
      <c r="EM32" s="470"/>
      <c r="EN32" s="470"/>
      <c r="EO32" s="470"/>
      <c r="EP32" s="470"/>
      <c r="EQ32" s="470"/>
      <c r="ER32" s="470"/>
      <c r="ES32" s="470"/>
      <c r="ET32" s="470"/>
      <c r="EU32" s="470"/>
      <c r="EV32" s="470"/>
      <c r="EW32" s="470"/>
      <c r="EX32" s="470"/>
      <c r="EY32" s="470"/>
      <c r="EZ32" s="470"/>
      <c r="FA32" s="470"/>
      <c r="FB32" s="171"/>
      <c r="FC32" s="470"/>
      <c r="FD32" s="121"/>
      <c r="FE32" s="470"/>
      <c r="FF32" s="470"/>
      <c r="FG32" s="470"/>
      <c r="FH32" s="470"/>
      <c r="FI32" s="470"/>
      <c r="FJ32" s="470"/>
      <c r="FK32" s="470"/>
      <c r="FL32" s="470"/>
      <c r="FM32" s="470"/>
      <c r="FN32" s="470"/>
      <c r="FO32" s="470"/>
      <c r="FP32" s="470"/>
      <c r="FQ32" s="470"/>
      <c r="FR32" s="470"/>
      <c r="FS32" s="470"/>
      <c r="FT32" s="470"/>
      <c r="FU32" s="470"/>
      <c r="FV32" s="470"/>
      <c r="FW32" s="470"/>
      <c r="FX32" s="470"/>
      <c r="FY32" s="470"/>
      <c r="FZ32" s="470"/>
      <c r="GA32" s="470"/>
      <c r="GB32" s="470"/>
      <c r="GC32" s="470"/>
      <c r="GD32" s="470"/>
      <c r="GE32" s="470"/>
      <c r="GF32" s="470"/>
      <c r="GG32" s="470"/>
      <c r="GH32" s="470"/>
      <c r="GI32" s="470"/>
      <c r="GJ32" s="470"/>
      <c r="GK32" s="470"/>
      <c r="GL32" s="470"/>
      <c r="GM32" s="470"/>
      <c r="GN32" s="470"/>
      <c r="GO32" s="470"/>
      <c r="GP32" s="470"/>
      <c r="GQ32" s="470"/>
      <c r="GR32" s="470"/>
      <c r="GS32" s="470"/>
      <c r="GT32" s="470"/>
      <c r="GU32" s="470"/>
      <c r="GV32" s="470"/>
      <c r="GW32" s="470"/>
      <c r="GX32" s="470"/>
      <c r="HA32" s="470"/>
      <c r="HB32" s="470"/>
      <c r="HC32" s="470"/>
      <c r="HD32" s="470"/>
      <c r="HE32" s="470"/>
      <c r="HF32" s="470"/>
      <c r="HG32" s="470"/>
      <c r="HH32" s="470"/>
      <c r="HI32" s="470"/>
      <c r="HJ32" s="470"/>
      <c r="HK32" s="470"/>
      <c r="HL32" s="470"/>
      <c r="HM32" s="470"/>
      <c r="HN32" s="470"/>
      <c r="HO32" s="470"/>
      <c r="HP32" s="470"/>
      <c r="HQ32" s="470"/>
      <c r="HR32" s="470"/>
      <c r="HS32" s="470"/>
      <c r="HT32" s="470"/>
      <c r="HU32" s="470"/>
      <c r="HV32" s="470"/>
      <c r="HW32" s="470"/>
      <c r="HX32" s="470"/>
      <c r="HY32" s="470"/>
      <c r="HZ32" s="470"/>
      <c r="IA32" s="470"/>
      <c r="IB32" s="470"/>
      <c r="IC32" s="470"/>
      <c r="ID32" s="470"/>
      <c r="IE32" s="470"/>
      <c r="IF32" s="470"/>
      <c r="IG32" s="470"/>
      <c r="IH32" s="470"/>
      <c r="II32" s="470"/>
      <c r="IJ32" s="470"/>
      <c r="IK32" s="470"/>
      <c r="IL32" s="470"/>
      <c r="IM32" s="470"/>
      <c r="IN32" s="470"/>
      <c r="IO32" s="470"/>
      <c r="IP32" s="470"/>
      <c r="IQ32" s="470"/>
      <c r="IS32" s="470"/>
    </row>
    <row r="33" spans="1:253" s="84" customFormat="1" x14ac:dyDescent="0.25">
      <c r="A33" s="381" t="s">
        <v>121</v>
      </c>
      <c r="B33" s="146" t="s">
        <v>114</v>
      </c>
      <c r="C33" s="185">
        <f>'U.E. ALZIRA'!C12</f>
        <v>31</v>
      </c>
      <c r="D33" s="186">
        <f>'U.E. ALZIRA'!D12</f>
        <v>29</v>
      </c>
      <c r="E33" s="186">
        <f>'U.E. ALZIRA'!E12</f>
        <v>26</v>
      </c>
      <c r="F33" s="186">
        <f>'U.E. ALZIRA'!F12</f>
        <v>3</v>
      </c>
      <c r="G33" s="186">
        <f>'U.E. ALZIRA'!G12</f>
        <v>2</v>
      </c>
      <c r="H33" s="186">
        <f>'U.E. ALZIRA'!H12</f>
        <v>1</v>
      </c>
      <c r="I33" s="420">
        <f>'U.E. ALZIRA'!I12</f>
        <v>2601</v>
      </c>
      <c r="J33" s="186">
        <f>'U.E. ALZIRA'!J12</f>
        <v>83.903225806451616</v>
      </c>
      <c r="K33" s="186">
        <f>'U.E. ALZIRA'!K12</f>
        <v>85</v>
      </c>
      <c r="L33" s="186">
        <f>'U.E. ALZIRA'!L12</f>
        <v>34</v>
      </c>
      <c r="M33" s="186">
        <f>'U.E. ALZIRA'!M12</f>
        <v>32</v>
      </c>
      <c r="N33" s="186">
        <f>'U.E. ALZIRA'!N12</f>
        <v>3</v>
      </c>
      <c r="O33" s="186">
        <f>'U.E. ALZIRA'!O12</f>
        <v>2</v>
      </c>
      <c r="P33" s="186">
        <f>'U.E. ALZIRA'!P12</f>
        <v>0</v>
      </c>
      <c r="Q33" s="186">
        <f>'U.E. ALZIRA'!Q12</f>
        <v>1</v>
      </c>
      <c r="R33" s="210">
        <f>'U.E. ALZIRA'!R12</f>
        <v>9</v>
      </c>
      <c r="S33" s="211">
        <f>'U.E. ALZIRA'!S12</f>
        <v>0</v>
      </c>
      <c r="T33" s="127">
        <f>'U.E. ALZIRA'!T12</f>
        <v>0</v>
      </c>
      <c r="U33" s="127">
        <f>'U.E. ALZIRA'!U12</f>
        <v>0</v>
      </c>
      <c r="V33" s="213">
        <f>'U.E. ALZIRA'!V12</f>
        <v>0</v>
      </c>
      <c r="W33" s="446"/>
      <c r="X33" s="170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446"/>
      <c r="AX33" s="446"/>
      <c r="AY33" s="446"/>
      <c r="AZ33" s="446"/>
      <c r="BA33" s="446"/>
      <c r="BB33" s="446"/>
      <c r="BC33" s="446"/>
      <c r="BD33" s="446"/>
      <c r="BE33" s="446"/>
      <c r="BF33" s="446"/>
      <c r="BG33" s="446"/>
      <c r="BH33" s="446"/>
      <c r="BI33" s="446"/>
      <c r="BJ33" s="446"/>
      <c r="BK33" s="446"/>
      <c r="BL33" s="446"/>
      <c r="BM33" s="446"/>
      <c r="BN33" s="446"/>
      <c r="BO33" s="446"/>
      <c r="BP33" s="446"/>
      <c r="BQ33" s="446"/>
      <c r="BR33" s="446"/>
      <c r="BS33" s="446"/>
      <c r="BT33" s="446"/>
      <c r="BU33" s="446"/>
      <c r="BV33" s="446"/>
      <c r="BW33" s="446"/>
      <c r="BX33" s="446"/>
      <c r="BY33" s="446"/>
      <c r="BZ33" s="446"/>
      <c r="CA33" s="446"/>
      <c r="CB33" s="446"/>
      <c r="CC33" s="446"/>
      <c r="CD33" s="446"/>
      <c r="CE33" s="446"/>
      <c r="CF33" s="446"/>
      <c r="CG33" s="446"/>
      <c r="CH33" s="446"/>
      <c r="CI33" s="446"/>
      <c r="CJ33" s="446"/>
      <c r="CK33" s="446"/>
      <c r="CL33" s="446"/>
      <c r="CM33" s="446"/>
      <c r="CN33" s="446"/>
      <c r="CO33" s="446"/>
      <c r="CP33" s="446"/>
      <c r="CQ33" s="446"/>
      <c r="CR33" s="446"/>
      <c r="CS33" s="446"/>
      <c r="CT33" s="446"/>
      <c r="CU33" s="446"/>
      <c r="CV33" s="446"/>
      <c r="CW33" s="446"/>
      <c r="CX33" s="446"/>
      <c r="CY33" s="446"/>
      <c r="CZ33" s="446"/>
      <c r="DA33" s="446"/>
      <c r="DB33" s="446"/>
      <c r="DC33" s="446"/>
      <c r="DD33" s="446"/>
      <c r="DE33" s="446"/>
      <c r="DF33" s="446"/>
      <c r="DG33" s="446"/>
      <c r="DH33" s="446"/>
      <c r="DI33" s="446"/>
      <c r="DJ33" s="446"/>
      <c r="DK33" s="446"/>
      <c r="DL33" s="446"/>
      <c r="DM33" s="446"/>
      <c r="DN33" s="446"/>
      <c r="DO33" s="446"/>
      <c r="DP33" s="446"/>
      <c r="DQ33" s="446"/>
      <c r="DR33" s="446"/>
      <c r="DS33" s="446"/>
      <c r="DT33" s="446"/>
      <c r="DU33" s="446"/>
      <c r="DV33" s="446"/>
      <c r="DW33" s="446"/>
      <c r="DX33" s="446"/>
      <c r="DY33" s="446"/>
      <c r="DZ33" s="446"/>
      <c r="EA33" s="446"/>
      <c r="EB33" s="446"/>
      <c r="EC33" s="446"/>
      <c r="ED33" s="446"/>
      <c r="EE33" s="446"/>
      <c r="EF33" s="446"/>
      <c r="EG33" s="446"/>
      <c r="EH33" s="446"/>
      <c r="EI33" s="446"/>
      <c r="EJ33" s="446"/>
      <c r="EK33" s="446"/>
      <c r="EL33" s="446"/>
      <c r="EM33" s="446"/>
      <c r="EN33" s="446"/>
      <c r="EO33" s="446"/>
      <c r="EP33" s="446"/>
      <c r="EQ33" s="446"/>
      <c r="ER33" s="446"/>
      <c r="ES33" s="446"/>
      <c r="ET33" s="446"/>
      <c r="EU33" s="446"/>
      <c r="EV33" s="446"/>
      <c r="EW33" s="446"/>
      <c r="EX33" s="446"/>
      <c r="EY33" s="446"/>
      <c r="EZ33" s="446"/>
      <c r="FA33" s="446"/>
      <c r="FB33" s="171"/>
      <c r="FC33" s="446"/>
      <c r="FD33" s="121"/>
      <c r="FE33" s="446"/>
      <c r="FF33" s="446"/>
      <c r="FG33" s="446"/>
      <c r="FH33" s="446"/>
      <c r="FI33" s="446"/>
      <c r="FJ33" s="446"/>
      <c r="FK33" s="446"/>
      <c r="FL33" s="446"/>
      <c r="FM33" s="446"/>
      <c r="FN33" s="446"/>
      <c r="FO33" s="446"/>
      <c r="FP33" s="446"/>
      <c r="FQ33" s="446"/>
      <c r="FR33" s="446"/>
      <c r="FS33" s="446"/>
      <c r="FT33" s="446"/>
      <c r="FU33" s="446"/>
      <c r="FV33" s="446"/>
      <c r="FW33" s="446"/>
      <c r="FX33" s="446"/>
      <c r="FY33" s="446"/>
      <c r="FZ33" s="446"/>
      <c r="GA33" s="446"/>
      <c r="GB33" s="446"/>
      <c r="GC33" s="446"/>
      <c r="GD33" s="446"/>
      <c r="GE33" s="446"/>
      <c r="GF33" s="446"/>
      <c r="GG33" s="446"/>
      <c r="GH33" s="446"/>
      <c r="GI33" s="446"/>
      <c r="GJ33" s="446"/>
      <c r="GK33" s="446"/>
      <c r="GL33" s="446"/>
      <c r="GM33" s="446"/>
      <c r="GN33" s="446"/>
      <c r="GO33" s="446"/>
      <c r="GP33" s="446"/>
      <c r="GQ33" s="446"/>
      <c r="GR33" s="446"/>
      <c r="GS33" s="446"/>
      <c r="GT33" s="446"/>
      <c r="GU33" s="446"/>
      <c r="GV33" s="446"/>
      <c r="GW33" s="446"/>
      <c r="GX33" s="446"/>
      <c r="HA33" s="446"/>
      <c r="HB33" s="446"/>
      <c r="HC33" s="446"/>
      <c r="HD33" s="446"/>
      <c r="HE33" s="446"/>
      <c r="HF33" s="446"/>
      <c r="HG33" s="446"/>
      <c r="HH33" s="446"/>
      <c r="HI33" s="446"/>
      <c r="HJ33" s="446"/>
      <c r="HK33" s="446"/>
      <c r="HL33" s="446"/>
      <c r="HM33" s="446"/>
      <c r="HN33" s="446"/>
      <c r="HO33" s="446"/>
      <c r="HP33" s="446"/>
      <c r="HQ33" s="446"/>
      <c r="HR33" s="446"/>
      <c r="HS33" s="446"/>
      <c r="HT33" s="446"/>
      <c r="HU33" s="446"/>
      <c r="HV33" s="446"/>
      <c r="HW33" s="446"/>
      <c r="HX33" s="446"/>
      <c r="HY33" s="446"/>
      <c r="HZ33" s="446"/>
      <c r="IA33" s="446"/>
      <c r="IB33" s="446"/>
      <c r="IC33" s="446"/>
      <c r="ID33" s="446"/>
      <c r="IE33" s="446"/>
      <c r="IF33" s="446"/>
      <c r="IG33" s="446"/>
      <c r="IH33" s="446"/>
      <c r="II33" s="446"/>
      <c r="IJ33" s="446"/>
      <c r="IK33" s="446"/>
      <c r="IL33" s="446"/>
      <c r="IM33" s="446"/>
      <c r="IN33" s="446"/>
      <c r="IO33" s="446"/>
      <c r="IP33" s="446"/>
      <c r="IQ33" s="446"/>
      <c r="IS33" s="446"/>
    </row>
    <row r="34" spans="1:253" s="84" customFormat="1" x14ac:dyDescent="0.25">
      <c r="A34" s="381" t="s">
        <v>121</v>
      </c>
      <c r="B34" s="146" t="s">
        <v>156</v>
      </c>
      <c r="C34" s="185">
        <v>0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420">
        <v>0</v>
      </c>
      <c r="J34" s="186"/>
      <c r="K34" s="186"/>
      <c r="L34" s="186">
        <v>1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210">
        <v>0</v>
      </c>
      <c r="S34" s="211">
        <v>0</v>
      </c>
      <c r="T34" s="127">
        <v>0</v>
      </c>
      <c r="U34" s="127">
        <v>0</v>
      </c>
      <c r="V34" s="213">
        <v>0</v>
      </c>
      <c r="W34" s="446"/>
      <c r="X34" s="170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46"/>
      <c r="BF34" s="446"/>
      <c r="BG34" s="446"/>
      <c r="BH34" s="446"/>
      <c r="BI34" s="446"/>
      <c r="BJ34" s="446"/>
      <c r="BK34" s="446"/>
      <c r="BL34" s="446"/>
      <c r="BM34" s="446"/>
      <c r="BN34" s="446"/>
      <c r="BO34" s="446"/>
      <c r="BP34" s="446"/>
      <c r="BQ34" s="446"/>
      <c r="BR34" s="446"/>
      <c r="BS34" s="446"/>
      <c r="BT34" s="446"/>
      <c r="BU34" s="446"/>
      <c r="BV34" s="446"/>
      <c r="BW34" s="446"/>
      <c r="BX34" s="446"/>
      <c r="BY34" s="446"/>
      <c r="BZ34" s="446"/>
      <c r="CA34" s="446"/>
      <c r="CB34" s="446"/>
      <c r="CC34" s="446"/>
      <c r="CD34" s="446"/>
      <c r="CE34" s="446"/>
      <c r="CF34" s="446"/>
      <c r="CG34" s="446"/>
      <c r="CH34" s="446"/>
      <c r="CI34" s="446"/>
      <c r="CJ34" s="446"/>
      <c r="CK34" s="446"/>
      <c r="CL34" s="446"/>
      <c r="CM34" s="446"/>
      <c r="CN34" s="446"/>
      <c r="CO34" s="446"/>
      <c r="CP34" s="446"/>
      <c r="CQ34" s="446"/>
      <c r="CR34" s="446"/>
      <c r="CS34" s="446"/>
      <c r="CT34" s="446"/>
      <c r="CU34" s="446"/>
      <c r="CV34" s="446"/>
      <c r="CW34" s="446"/>
      <c r="CX34" s="446"/>
      <c r="CY34" s="446"/>
      <c r="CZ34" s="446"/>
      <c r="DA34" s="446"/>
      <c r="DB34" s="446"/>
      <c r="DC34" s="446"/>
      <c r="DD34" s="446"/>
      <c r="DE34" s="446"/>
      <c r="DF34" s="446"/>
      <c r="DG34" s="446"/>
      <c r="DH34" s="446"/>
      <c r="DI34" s="446"/>
      <c r="DJ34" s="446"/>
      <c r="DK34" s="446"/>
      <c r="DL34" s="446"/>
      <c r="DM34" s="446"/>
      <c r="DN34" s="446"/>
      <c r="DO34" s="446"/>
      <c r="DP34" s="446"/>
      <c r="DQ34" s="446"/>
      <c r="DR34" s="446"/>
      <c r="DS34" s="446"/>
      <c r="DT34" s="446"/>
      <c r="DU34" s="446"/>
      <c r="DV34" s="446"/>
      <c r="DW34" s="446"/>
      <c r="DX34" s="446"/>
      <c r="DY34" s="446"/>
      <c r="DZ34" s="446"/>
      <c r="EA34" s="446"/>
      <c r="EB34" s="446"/>
      <c r="EC34" s="446"/>
      <c r="ED34" s="446"/>
      <c r="EE34" s="446"/>
      <c r="EF34" s="446"/>
      <c r="EG34" s="446"/>
      <c r="EH34" s="446"/>
      <c r="EI34" s="446"/>
      <c r="EJ34" s="446"/>
      <c r="EK34" s="446"/>
      <c r="EL34" s="446"/>
      <c r="EM34" s="446"/>
      <c r="EN34" s="446"/>
      <c r="EO34" s="446"/>
      <c r="EP34" s="446"/>
      <c r="EQ34" s="446"/>
      <c r="ER34" s="446"/>
      <c r="ES34" s="446"/>
      <c r="ET34" s="446"/>
      <c r="EU34" s="446"/>
      <c r="EV34" s="446"/>
      <c r="EW34" s="446"/>
      <c r="EX34" s="446"/>
      <c r="EY34" s="446"/>
      <c r="EZ34" s="446"/>
      <c r="FA34" s="446"/>
      <c r="FB34" s="171"/>
      <c r="FC34" s="446"/>
      <c r="FD34" s="121"/>
      <c r="FE34" s="446"/>
      <c r="FF34" s="446"/>
      <c r="FG34" s="446"/>
      <c r="FH34" s="446"/>
      <c r="FI34" s="446"/>
      <c r="FJ34" s="446"/>
      <c r="FK34" s="446"/>
      <c r="FL34" s="446"/>
      <c r="FM34" s="446"/>
      <c r="FN34" s="446"/>
      <c r="FO34" s="446"/>
      <c r="FP34" s="446"/>
      <c r="FQ34" s="446"/>
      <c r="FR34" s="446"/>
      <c r="FS34" s="446"/>
      <c r="FT34" s="446"/>
      <c r="FU34" s="446"/>
      <c r="FV34" s="446"/>
      <c r="FW34" s="446"/>
      <c r="FX34" s="446"/>
      <c r="FY34" s="446"/>
      <c r="FZ34" s="446"/>
      <c r="GA34" s="446"/>
      <c r="GB34" s="446"/>
      <c r="GC34" s="446"/>
      <c r="GD34" s="446"/>
      <c r="GE34" s="446"/>
      <c r="GF34" s="446"/>
      <c r="GG34" s="446"/>
      <c r="GH34" s="446"/>
      <c r="GI34" s="446"/>
      <c r="GJ34" s="446"/>
      <c r="GK34" s="446"/>
      <c r="GL34" s="446"/>
      <c r="GM34" s="446"/>
      <c r="GN34" s="446"/>
      <c r="GO34" s="446"/>
      <c r="GP34" s="446"/>
      <c r="GQ34" s="446"/>
      <c r="GR34" s="446"/>
      <c r="GS34" s="446"/>
      <c r="GT34" s="446"/>
      <c r="GU34" s="446"/>
      <c r="GV34" s="446"/>
      <c r="GW34" s="446"/>
      <c r="GX34" s="446"/>
      <c r="HA34" s="446"/>
      <c r="HB34" s="446"/>
      <c r="HC34" s="446"/>
      <c r="HD34" s="446"/>
      <c r="HE34" s="446"/>
      <c r="HF34" s="446"/>
      <c r="HG34" s="446"/>
      <c r="HH34" s="446"/>
      <c r="HI34" s="446"/>
      <c r="HJ34" s="446"/>
      <c r="HK34" s="446"/>
      <c r="HL34" s="446"/>
      <c r="HM34" s="446"/>
      <c r="HN34" s="446"/>
      <c r="HO34" s="446"/>
      <c r="HP34" s="446"/>
      <c r="HQ34" s="446"/>
      <c r="HR34" s="446"/>
      <c r="HS34" s="446"/>
      <c r="HT34" s="446"/>
      <c r="HU34" s="446"/>
      <c r="HV34" s="446"/>
      <c r="HW34" s="446"/>
      <c r="HX34" s="446"/>
      <c r="HY34" s="446"/>
      <c r="HZ34" s="446"/>
      <c r="IA34" s="446"/>
      <c r="IB34" s="446"/>
      <c r="IC34" s="446"/>
      <c r="ID34" s="446"/>
      <c r="IE34" s="446"/>
      <c r="IF34" s="446"/>
      <c r="IG34" s="446"/>
      <c r="IH34" s="446"/>
      <c r="II34" s="446"/>
      <c r="IJ34" s="446"/>
      <c r="IK34" s="446"/>
      <c r="IL34" s="446"/>
      <c r="IM34" s="446"/>
      <c r="IN34" s="446"/>
      <c r="IO34" s="446"/>
      <c r="IP34" s="446"/>
      <c r="IQ34" s="446"/>
      <c r="IS34" s="446"/>
    </row>
    <row r="35" spans="1:253" s="84" customFormat="1" x14ac:dyDescent="0.25">
      <c r="A35" s="380" t="s">
        <v>164</v>
      </c>
      <c r="B35" s="382" t="s">
        <v>167</v>
      </c>
      <c r="C35" s="180">
        <f t="shared" ref="C35:V35" si="4">SUM(C36:C38)</f>
        <v>20</v>
      </c>
      <c r="D35" s="168">
        <f t="shared" si="4"/>
        <v>14</v>
      </c>
      <c r="E35" s="168">
        <f t="shared" si="4"/>
        <v>10</v>
      </c>
      <c r="F35" s="168">
        <f t="shared" si="4"/>
        <v>4</v>
      </c>
      <c r="G35" s="168">
        <f t="shared" si="4"/>
        <v>6</v>
      </c>
      <c r="H35" s="168">
        <f t="shared" si="4"/>
        <v>0</v>
      </c>
      <c r="I35" s="419">
        <f t="shared" si="4"/>
        <v>1184</v>
      </c>
      <c r="J35" s="168">
        <f t="shared" si="4"/>
        <v>44.363636363636367</v>
      </c>
      <c r="K35" s="168">
        <f t="shared" si="4"/>
        <v>15.947712418300654</v>
      </c>
      <c r="L35" s="168">
        <f t="shared" si="4"/>
        <v>33</v>
      </c>
      <c r="M35" s="168">
        <f t="shared" si="4"/>
        <v>22</v>
      </c>
      <c r="N35" s="168">
        <f t="shared" si="4"/>
        <v>13</v>
      </c>
      <c r="O35" s="168">
        <f t="shared" si="4"/>
        <v>2</v>
      </c>
      <c r="P35" s="168">
        <f t="shared" si="4"/>
        <v>11</v>
      </c>
      <c r="Q35" s="168">
        <f t="shared" si="4"/>
        <v>0</v>
      </c>
      <c r="R35" s="172">
        <f t="shared" si="4"/>
        <v>4</v>
      </c>
      <c r="S35" s="173">
        <f t="shared" si="4"/>
        <v>0</v>
      </c>
      <c r="T35" s="174">
        <f t="shared" si="4"/>
        <v>0</v>
      </c>
      <c r="U35" s="174">
        <f t="shared" si="4"/>
        <v>0</v>
      </c>
      <c r="V35" s="184">
        <f t="shared" si="4"/>
        <v>0</v>
      </c>
      <c r="W35" s="446" t="s">
        <v>112</v>
      </c>
      <c r="X35" s="170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6"/>
      <c r="AS35" s="446"/>
      <c r="AT35" s="446"/>
      <c r="AU35" s="446"/>
      <c r="AV35" s="446"/>
      <c r="AW35" s="446"/>
      <c r="AX35" s="446"/>
      <c r="AY35" s="446"/>
      <c r="AZ35" s="446"/>
      <c r="BA35" s="446"/>
      <c r="BB35" s="446"/>
      <c r="BC35" s="446"/>
      <c r="BD35" s="446"/>
      <c r="BE35" s="446"/>
      <c r="BF35" s="446"/>
      <c r="BG35" s="446"/>
      <c r="BH35" s="446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446"/>
      <c r="CS35" s="446"/>
      <c r="CT35" s="446"/>
      <c r="CU35" s="446"/>
      <c r="CV35" s="446"/>
      <c r="CW35" s="446"/>
      <c r="CX35" s="446"/>
      <c r="CY35" s="446"/>
      <c r="CZ35" s="446"/>
      <c r="DA35" s="446"/>
      <c r="DB35" s="446"/>
      <c r="DC35" s="446"/>
      <c r="DD35" s="446"/>
      <c r="DE35" s="446"/>
      <c r="DF35" s="446"/>
      <c r="DG35" s="446"/>
      <c r="DH35" s="446"/>
      <c r="DI35" s="446"/>
      <c r="DJ35" s="446"/>
      <c r="DK35" s="446"/>
      <c r="DL35" s="446"/>
      <c r="DM35" s="446"/>
      <c r="DN35" s="446"/>
      <c r="DO35" s="446"/>
      <c r="DP35" s="446"/>
      <c r="DQ35" s="446"/>
      <c r="DR35" s="446"/>
      <c r="DS35" s="446"/>
      <c r="DT35" s="446"/>
      <c r="DU35" s="446"/>
      <c r="DV35" s="446"/>
      <c r="DW35" s="446"/>
      <c r="DX35" s="446"/>
      <c r="DY35" s="446"/>
      <c r="DZ35" s="446"/>
      <c r="EA35" s="446"/>
      <c r="EB35" s="446"/>
      <c r="EC35" s="446"/>
      <c r="ED35" s="446"/>
      <c r="EE35" s="446"/>
      <c r="EF35" s="446"/>
      <c r="EG35" s="446"/>
      <c r="EH35" s="446"/>
      <c r="EI35" s="446"/>
      <c r="EJ35" s="446"/>
      <c r="EK35" s="446"/>
      <c r="EL35" s="446"/>
      <c r="EM35" s="446"/>
      <c r="EN35" s="446"/>
      <c r="EO35" s="446"/>
      <c r="EP35" s="446"/>
      <c r="EQ35" s="446"/>
      <c r="ER35" s="446"/>
      <c r="ES35" s="446"/>
      <c r="ET35" s="446"/>
      <c r="EU35" s="446"/>
      <c r="EV35" s="446"/>
      <c r="EW35" s="446"/>
      <c r="EX35" s="446"/>
      <c r="EY35" s="446"/>
      <c r="EZ35" s="446"/>
      <c r="FA35" s="446"/>
      <c r="FB35" s="171"/>
      <c r="FC35" s="446"/>
      <c r="FD35" s="121"/>
      <c r="FE35" s="446"/>
      <c r="FF35" s="446"/>
      <c r="FG35" s="446"/>
      <c r="FH35" s="446"/>
      <c r="FI35" s="446"/>
      <c r="FJ35" s="446"/>
      <c r="FK35" s="446"/>
      <c r="FL35" s="446"/>
      <c r="FM35" s="446"/>
      <c r="FN35" s="446"/>
      <c r="FO35" s="446"/>
      <c r="FP35" s="446"/>
      <c r="FQ35" s="446"/>
      <c r="FR35" s="446"/>
      <c r="FS35" s="446"/>
      <c r="FT35" s="446"/>
      <c r="FU35" s="446"/>
      <c r="FV35" s="446"/>
      <c r="FW35" s="446"/>
      <c r="FX35" s="446"/>
      <c r="FY35" s="446"/>
      <c r="FZ35" s="446"/>
      <c r="GA35" s="446"/>
      <c r="GB35" s="446"/>
      <c r="GC35" s="446"/>
      <c r="GD35" s="446"/>
      <c r="GE35" s="446"/>
      <c r="GF35" s="446"/>
      <c r="GG35" s="446"/>
      <c r="GH35" s="446"/>
      <c r="GI35" s="446"/>
      <c r="GJ35" s="446"/>
      <c r="GK35" s="446"/>
      <c r="GL35" s="446"/>
      <c r="GM35" s="446"/>
      <c r="GN35" s="446"/>
      <c r="GO35" s="446"/>
      <c r="GP35" s="446"/>
      <c r="GQ35" s="446"/>
      <c r="GR35" s="446"/>
      <c r="GS35" s="446"/>
      <c r="GT35" s="446"/>
      <c r="GU35" s="446"/>
      <c r="GV35" s="446"/>
      <c r="GW35" s="446"/>
      <c r="GX35" s="446"/>
      <c r="HA35" s="446"/>
      <c r="HB35" s="446"/>
      <c r="HC35" s="446"/>
      <c r="HD35" s="446"/>
      <c r="HE35" s="446"/>
      <c r="HF35" s="446"/>
      <c r="HG35" s="446"/>
      <c r="HH35" s="446"/>
      <c r="HI35" s="446"/>
      <c r="HJ35" s="446"/>
      <c r="HK35" s="446"/>
      <c r="HL35" s="446"/>
      <c r="HM35" s="446"/>
      <c r="HN35" s="446"/>
      <c r="HO35" s="446"/>
      <c r="HP35" s="446"/>
      <c r="HQ35" s="446"/>
      <c r="HR35" s="446"/>
      <c r="HS35" s="446"/>
      <c r="HT35" s="446"/>
      <c r="HU35" s="446"/>
      <c r="HV35" s="446"/>
      <c r="HW35" s="446"/>
      <c r="HX35" s="446"/>
      <c r="HY35" s="446"/>
      <c r="HZ35" s="446"/>
      <c r="IA35" s="446"/>
      <c r="IB35" s="446"/>
      <c r="IC35" s="446"/>
      <c r="ID35" s="446"/>
      <c r="IE35" s="446"/>
      <c r="IF35" s="446"/>
      <c r="IG35" s="446"/>
      <c r="IH35" s="446"/>
      <c r="II35" s="446"/>
      <c r="IJ35" s="446"/>
      <c r="IK35" s="446"/>
      <c r="IL35" s="446"/>
      <c r="IM35" s="446"/>
      <c r="IN35" s="446"/>
      <c r="IO35" s="446"/>
      <c r="IP35" s="446"/>
      <c r="IQ35" s="446"/>
      <c r="IS35" s="446"/>
    </row>
    <row r="36" spans="1:253" s="84" customFormat="1" x14ac:dyDescent="0.25">
      <c r="A36" s="381" t="s">
        <v>118</v>
      </c>
      <c r="B36" s="178" t="s">
        <v>114</v>
      </c>
      <c r="C36" s="185">
        <f>'U.E. ALZIRA'!C13</f>
        <v>11</v>
      </c>
      <c r="D36" s="186">
        <f>'U.E. ALZIRA'!D13</f>
        <v>5</v>
      </c>
      <c r="E36" s="186">
        <f>'U.E. ALZIRA'!E13</f>
        <v>3</v>
      </c>
      <c r="F36" s="186">
        <f>'U.E. ALZIRA'!F13</f>
        <v>2</v>
      </c>
      <c r="G36" s="186">
        <f>'U.E. ALZIRA'!G13</f>
        <v>6</v>
      </c>
      <c r="H36" s="186">
        <f>'U.E. ALZIRA'!H13</f>
        <v>0</v>
      </c>
      <c r="I36" s="420">
        <f>'U.E. ALZIRA'!I13</f>
        <v>488</v>
      </c>
      <c r="J36" s="186">
        <f>'U.E. ALZIRA'!J13</f>
        <v>44.363636363636367</v>
      </c>
      <c r="K36" s="186">
        <f>'U.E. ALZIRA'!K13</f>
        <v>15.947712418300654</v>
      </c>
      <c r="L36" s="186">
        <f>'U.E. ALZIRA'!L13</f>
        <v>18</v>
      </c>
      <c r="M36" s="186">
        <f>'U.E. ALZIRA'!M13</f>
        <v>13</v>
      </c>
      <c r="N36" s="186">
        <f>'U.E. ALZIRA'!N13</f>
        <v>5</v>
      </c>
      <c r="O36" s="186">
        <f>'U.E. ALZIRA'!O13</f>
        <v>2</v>
      </c>
      <c r="P36" s="186">
        <f>'U.E. ALZIRA'!P13</f>
        <v>3</v>
      </c>
      <c r="Q36" s="186">
        <f>'U.E. ALZIRA'!Q13</f>
        <v>0</v>
      </c>
      <c r="R36" s="210">
        <f>'U.E. ALZIRA'!R13</f>
        <v>2</v>
      </c>
      <c r="S36" s="211">
        <f>'U.E. ALZIRA'!S13</f>
        <v>0</v>
      </c>
      <c r="T36" s="127">
        <f>'U.E. ALZIRA'!T13</f>
        <v>0</v>
      </c>
      <c r="U36" s="127">
        <f>'U.E. ALZIRA'!U13</f>
        <v>0</v>
      </c>
      <c r="V36" s="213">
        <f>'U.E. ALZIRA'!V13</f>
        <v>0</v>
      </c>
      <c r="W36" s="446"/>
      <c r="X36" s="170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  <c r="AO36" s="446"/>
      <c r="AP36" s="446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  <c r="CT36" s="446"/>
      <c r="CU36" s="446"/>
      <c r="CV36" s="446"/>
      <c r="CW36" s="446"/>
      <c r="CX36" s="446"/>
      <c r="CY36" s="446"/>
      <c r="CZ36" s="446"/>
      <c r="DA36" s="446"/>
      <c r="DB36" s="446"/>
      <c r="DC36" s="446"/>
      <c r="DD36" s="446"/>
      <c r="DE36" s="446"/>
      <c r="DF36" s="446"/>
      <c r="DG36" s="446"/>
      <c r="DH36" s="446"/>
      <c r="DI36" s="446"/>
      <c r="DJ36" s="446"/>
      <c r="DK36" s="446"/>
      <c r="DL36" s="446"/>
      <c r="DM36" s="446"/>
      <c r="DN36" s="446"/>
      <c r="DO36" s="446"/>
      <c r="DP36" s="446"/>
      <c r="DQ36" s="446"/>
      <c r="DR36" s="446"/>
      <c r="DS36" s="446"/>
      <c r="DT36" s="446"/>
      <c r="DU36" s="446"/>
      <c r="DV36" s="446"/>
      <c r="DW36" s="446"/>
      <c r="DX36" s="446"/>
      <c r="DY36" s="446"/>
      <c r="DZ36" s="446"/>
      <c r="EA36" s="446"/>
      <c r="EB36" s="446"/>
      <c r="EC36" s="446"/>
      <c r="ED36" s="446"/>
      <c r="EE36" s="446"/>
      <c r="EF36" s="446"/>
      <c r="EG36" s="446"/>
      <c r="EH36" s="446"/>
      <c r="EI36" s="446"/>
      <c r="EJ36" s="446"/>
      <c r="EK36" s="446"/>
      <c r="EL36" s="446"/>
      <c r="EM36" s="446"/>
      <c r="EN36" s="446"/>
      <c r="EO36" s="446"/>
      <c r="EP36" s="446"/>
      <c r="EQ36" s="446"/>
      <c r="ER36" s="446"/>
      <c r="ES36" s="446"/>
      <c r="ET36" s="446"/>
      <c r="EU36" s="446"/>
      <c r="EV36" s="446"/>
      <c r="EW36" s="446"/>
      <c r="EX36" s="446"/>
      <c r="EY36" s="446"/>
      <c r="EZ36" s="446"/>
      <c r="FA36" s="446"/>
      <c r="FB36" s="171"/>
      <c r="FC36" s="446"/>
      <c r="FD36" s="121"/>
      <c r="FE36" s="446"/>
      <c r="FF36" s="446"/>
      <c r="FG36" s="446"/>
      <c r="FH36" s="446"/>
      <c r="FI36" s="446"/>
      <c r="FJ36" s="446"/>
      <c r="FK36" s="446"/>
      <c r="FL36" s="446"/>
      <c r="FM36" s="446"/>
      <c r="FN36" s="446"/>
      <c r="FO36" s="446"/>
      <c r="FP36" s="446"/>
      <c r="FQ36" s="446"/>
      <c r="FR36" s="446"/>
      <c r="FS36" s="446"/>
      <c r="FT36" s="446"/>
      <c r="FU36" s="446"/>
      <c r="FV36" s="446"/>
      <c r="FW36" s="446"/>
      <c r="FX36" s="446"/>
      <c r="FY36" s="446"/>
      <c r="FZ36" s="446"/>
      <c r="GA36" s="446"/>
      <c r="GB36" s="446"/>
      <c r="GC36" s="446"/>
      <c r="GD36" s="446"/>
      <c r="GE36" s="446"/>
      <c r="GF36" s="446"/>
      <c r="GG36" s="446"/>
      <c r="GH36" s="446"/>
      <c r="GI36" s="446"/>
      <c r="GJ36" s="446"/>
      <c r="GK36" s="446"/>
      <c r="GL36" s="446"/>
      <c r="GM36" s="446"/>
      <c r="GN36" s="446"/>
      <c r="GO36" s="446"/>
      <c r="GP36" s="446"/>
      <c r="GQ36" s="446"/>
      <c r="GR36" s="446"/>
      <c r="GS36" s="446"/>
      <c r="GT36" s="446"/>
      <c r="GU36" s="446"/>
      <c r="GV36" s="446"/>
      <c r="GW36" s="446"/>
      <c r="GX36" s="446"/>
      <c r="HA36" s="446"/>
      <c r="HB36" s="446"/>
      <c r="HC36" s="446"/>
      <c r="HD36" s="446"/>
      <c r="HE36" s="446"/>
      <c r="HF36" s="446"/>
      <c r="HG36" s="446"/>
      <c r="HH36" s="446"/>
      <c r="HI36" s="446"/>
      <c r="HJ36" s="446"/>
      <c r="HK36" s="446"/>
      <c r="HL36" s="446"/>
      <c r="HM36" s="446"/>
      <c r="HN36" s="446"/>
      <c r="HO36" s="446"/>
      <c r="HP36" s="446"/>
      <c r="HQ36" s="446"/>
      <c r="HR36" s="446"/>
      <c r="HS36" s="446"/>
      <c r="HT36" s="446"/>
      <c r="HU36" s="446"/>
      <c r="HV36" s="446"/>
      <c r="HW36" s="446"/>
      <c r="HX36" s="446"/>
      <c r="HY36" s="446"/>
      <c r="HZ36" s="446"/>
      <c r="IA36" s="446"/>
      <c r="IB36" s="446"/>
      <c r="IC36" s="446"/>
      <c r="ID36" s="446"/>
      <c r="IE36" s="446"/>
      <c r="IF36" s="446"/>
      <c r="IG36" s="446"/>
      <c r="IH36" s="446"/>
      <c r="II36" s="446"/>
      <c r="IJ36" s="446"/>
      <c r="IK36" s="446"/>
      <c r="IL36" s="446"/>
      <c r="IM36" s="446"/>
      <c r="IN36" s="446"/>
      <c r="IO36" s="446"/>
      <c r="IP36" s="446"/>
      <c r="IQ36" s="446"/>
      <c r="IS36" s="446"/>
    </row>
    <row r="37" spans="1:253" s="84" customFormat="1" x14ac:dyDescent="0.25">
      <c r="A37" s="381" t="s">
        <v>118</v>
      </c>
      <c r="B37" s="454" t="s">
        <v>156</v>
      </c>
      <c r="C37" s="185">
        <v>1</v>
      </c>
      <c r="D37" s="186">
        <v>1</v>
      </c>
      <c r="E37" s="186">
        <v>1</v>
      </c>
      <c r="F37" s="186">
        <v>0</v>
      </c>
      <c r="G37" s="186">
        <v>0</v>
      </c>
      <c r="H37" s="186">
        <v>0</v>
      </c>
      <c r="I37" s="420">
        <v>90</v>
      </c>
      <c r="J37" s="186"/>
      <c r="K37" s="186"/>
      <c r="L37" s="186">
        <v>1</v>
      </c>
      <c r="M37" s="186">
        <v>1</v>
      </c>
      <c r="N37" s="186">
        <v>0</v>
      </c>
      <c r="O37" s="186">
        <v>0</v>
      </c>
      <c r="P37" s="186">
        <v>0</v>
      </c>
      <c r="Q37" s="186">
        <v>0</v>
      </c>
      <c r="R37" s="210">
        <v>0</v>
      </c>
      <c r="S37" s="211">
        <v>0</v>
      </c>
      <c r="T37" s="127">
        <v>0</v>
      </c>
      <c r="U37" s="127">
        <v>0</v>
      </c>
      <c r="V37" s="213">
        <v>0</v>
      </c>
      <c r="W37" s="446"/>
      <c r="X37" s="170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446"/>
      <c r="CI37" s="446"/>
      <c r="CJ37" s="446"/>
      <c r="CK37" s="446"/>
      <c r="CL37" s="446"/>
      <c r="CM37" s="446"/>
      <c r="CN37" s="446"/>
      <c r="CO37" s="446"/>
      <c r="CP37" s="446"/>
      <c r="CQ37" s="446"/>
      <c r="CR37" s="446"/>
      <c r="CS37" s="446"/>
      <c r="CT37" s="446"/>
      <c r="CU37" s="446"/>
      <c r="CV37" s="446"/>
      <c r="CW37" s="446"/>
      <c r="CX37" s="446"/>
      <c r="CY37" s="446"/>
      <c r="CZ37" s="446"/>
      <c r="DA37" s="446"/>
      <c r="DB37" s="446"/>
      <c r="DC37" s="446"/>
      <c r="DD37" s="446"/>
      <c r="DE37" s="446"/>
      <c r="DF37" s="446"/>
      <c r="DG37" s="446"/>
      <c r="DH37" s="446"/>
      <c r="DI37" s="446"/>
      <c r="DJ37" s="446"/>
      <c r="DK37" s="446"/>
      <c r="DL37" s="446"/>
      <c r="DM37" s="446"/>
      <c r="DN37" s="446"/>
      <c r="DO37" s="446"/>
      <c r="DP37" s="446"/>
      <c r="DQ37" s="446"/>
      <c r="DR37" s="446"/>
      <c r="DS37" s="446"/>
      <c r="DT37" s="446"/>
      <c r="DU37" s="446"/>
      <c r="DV37" s="446"/>
      <c r="DW37" s="446"/>
      <c r="DX37" s="446"/>
      <c r="DY37" s="446"/>
      <c r="DZ37" s="446"/>
      <c r="EA37" s="446"/>
      <c r="EB37" s="446"/>
      <c r="EC37" s="446"/>
      <c r="ED37" s="446"/>
      <c r="EE37" s="446"/>
      <c r="EF37" s="446"/>
      <c r="EG37" s="446"/>
      <c r="EH37" s="446"/>
      <c r="EI37" s="446"/>
      <c r="EJ37" s="446"/>
      <c r="EK37" s="446"/>
      <c r="EL37" s="446"/>
      <c r="EM37" s="446"/>
      <c r="EN37" s="446"/>
      <c r="EO37" s="446"/>
      <c r="EP37" s="446"/>
      <c r="EQ37" s="446"/>
      <c r="ER37" s="446"/>
      <c r="ES37" s="446"/>
      <c r="ET37" s="446"/>
      <c r="EU37" s="446"/>
      <c r="EV37" s="446"/>
      <c r="EW37" s="446"/>
      <c r="EX37" s="446"/>
      <c r="EY37" s="446"/>
      <c r="EZ37" s="446"/>
      <c r="FA37" s="446"/>
      <c r="FB37" s="171"/>
      <c r="FC37" s="446"/>
      <c r="FD37" s="121"/>
      <c r="FE37" s="446"/>
      <c r="FF37" s="446"/>
      <c r="FG37" s="446"/>
      <c r="FH37" s="446"/>
      <c r="FI37" s="446"/>
      <c r="FJ37" s="446"/>
      <c r="FK37" s="446"/>
      <c r="FL37" s="446"/>
      <c r="FM37" s="446"/>
      <c r="FN37" s="446"/>
      <c r="FO37" s="446"/>
      <c r="FP37" s="446"/>
      <c r="FQ37" s="446"/>
      <c r="FR37" s="446"/>
      <c r="FS37" s="446"/>
      <c r="FT37" s="446"/>
      <c r="FU37" s="446"/>
      <c r="FV37" s="446"/>
      <c r="FW37" s="446"/>
      <c r="FX37" s="446"/>
      <c r="FY37" s="446"/>
      <c r="FZ37" s="446"/>
      <c r="GA37" s="446"/>
      <c r="GB37" s="446"/>
      <c r="GC37" s="446"/>
      <c r="GD37" s="446"/>
      <c r="GE37" s="446"/>
      <c r="GF37" s="446"/>
      <c r="GG37" s="446"/>
      <c r="GH37" s="446"/>
      <c r="GI37" s="446"/>
      <c r="GJ37" s="446"/>
      <c r="GK37" s="446"/>
      <c r="GL37" s="446"/>
      <c r="GM37" s="446"/>
      <c r="GN37" s="446"/>
      <c r="GO37" s="446"/>
      <c r="GP37" s="446"/>
      <c r="GQ37" s="446"/>
      <c r="GR37" s="446"/>
      <c r="GS37" s="446"/>
      <c r="GT37" s="446"/>
      <c r="GU37" s="446"/>
      <c r="GV37" s="446"/>
      <c r="GW37" s="446"/>
      <c r="GX37" s="446"/>
      <c r="HA37" s="446"/>
      <c r="HB37" s="446"/>
      <c r="HC37" s="446"/>
      <c r="HD37" s="446"/>
      <c r="HE37" s="446"/>
      <c r="HF37" s="446"/>
      <c r="HG37" s="446"/>
      <c r="HH37" s="446"/>
      <c r="HI37" s="446"/>
      <c r="HJ37" s="446"/>
      <c r="HK37" s="446"/>
      <c r="HL37" s="446"/>
      <c r="HM37" s="446"/>
      <c r="HN37" s="446"/>
      <c r="HO37" s="446"/>
      <c r="HP37" s="446"/>
      <c r="HQ37" s="446"/>
      <c r="HR37" s="446"/>
      <c r="HS37" s="446"/>
      <c r="HT37" s="446"/>
      <c r="HU37" s="446"/>
      <c r="HV37" s="446"/>
      <c r="HW37" s="446"/>
      <c r="HX37" s="446"/>
      <c r="HY37" s="446"/>
      <c r="HZ37" s="446"/>
      <c r="IA37" s="446"/>
      <c r="IB37" s="446"/>
      <c r="IC37" s="446"/>
      <c r="ID37" s="446"/>
      <c r="IE37" s="446"/>
      <c r="IF37" s="446"/>
      <c r="IG37" s="446"/>
      <c r="IH37" s="446"/>
      <c r="II37" s="446"/>
      <c r="IJ37" s="446"/>
      <c r="IK37" s="446"/>
      <c r="IL37" s="446"/>
      <c r="IM37" s="446"/>
      <c r="IN37" s="446"/>
      <c r="IO37" s="446"/>
      <c r="IP37" s="446"/>
      <c r="IQ37" s="446"/>
      <c r="IS37" s="446"/>
    </row>
    <row r="38" spans="1:253" s="84" customFormat="1" x14ac:dyDescent="0.25">
      <c r="A38" s="381" t="s">
        <v>118</v>
      </c>
      <c r="B38" s="178" t="s">
        <v>99</v>
      </c>
      <c r="C38" s="185">
        <v>8</v>
      </c>
      <c r="D38" s="186">
        <v>8</v>
      </c>
      <c r="E38" s="186">
        <v>6</v>
      </c>
      <c r="F38" s="186">
        <v>2</v>
      </c>
      <c r="G38" s="186">
        <v>0</v>
      </c>
      <c r="H38" s="186">
        <v>0</v>
      </c>
      <c r="I38" s="420">
        <v>606</v>
      </c>
      <c r="J38" s="186"/>
      <c r="K38" s="186"/>
      <c r="L38" s="186">
        <v>14</v>
      </c>
      <c r="M38" s="186">
        <v>8</v>
      </c>
      <c r="N38" s="186">
        <v>8</v>
      </c>
      <c r="O38" s="186">
        <v>0</v>
      </c>
      <c r="P38" s="186">
        <v>8</v>
      </c>
      <c r="Q38" s="186">
        <v>0</v>
      </c>
      <c r="R38" s="210">
        <v>2</v>
      </c>
      <c r="S38" s="211">
        <v>0</v>
      </c>
      <c r="T38" s="127">
        <v>0</v>
      </c>
      <c r="U38" s="127">
        <v>0</v>
      </c>
      <c r="V38" s="213">
        <v>0</v>
      </c>
      <c r="W38" s="446"/>
      <c r="X38" s="170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446"/>
      <c r="CE38" s="446"/>
      <c r="CF38" s="446"/>
      <c r="CG38" s="446"/>
      <c r="CH38" s="446"/>
      <c r="CI38" s="446"/>
      <c r="CJ38" s="446"/>
      <c r="CK38" s="446"/>
      <c r="CL38" s="446"/>
      <c r="CM38" s="446"/>
      <c r="CN38" s="446"/>
      <c r="CO38" s="446"/>
      <c r="CP38" s="446"/>
      <c r="CQ38" s="446"/>
      <c r="CR38" s="446"/>
      <c r="CS38" s="446"/>
      <c r="CT38" s="446"/>
      <c r="CU38" s="446"/>
      <c r="CV38" s="446"/>
      <c r="CW38" s="446"/>
      <c r="CX38" s="446"/>
      <c r="CY38" s="446"/>
      <c r="CZ38" s="446"/>
      <c r="DA38" s="446"/>
      <c r="DB38" s="446"/>
      <c r="DC38" s="446"/>
      <c r="DD38" s="446"/>
      <c r="DE38" s="446"/>
      <c r="DF38" s="446"/>
      <c r="DG38" s="446"/>
      <c r="DH38" s="446"/>
      <c r="DI38" s="446"/>
      <c r="DJ38" s="446"/>
      <c r="DK38" s="446"/>
      <c r="DL38" s="446"/>
      <c r="DM38" s="446"/>
      <c r="DN38" s="446"/>
      <c r="DO38" s="446"/>
      <c r="DP38" s="446"/>
      <c r="DQ38" s="446"/>
      <c r="DR38" s="446"/>
      <c r="DS38" s="446"/>
      <c r="DT38" s="446"/>
      <c r="DU38" s="446"/>
      <c r="DV38" s="446"/>
      <c r="DW38" s="446"/>
      <c r="DX38" s="446"/>
      <c r="DY38" s="446"/>
      <c r="DZ38" s="446"/>
      <c r="EA38" s="446"/>
      <c r="EB38" s="446"/>
      <c r="EC38" s="446"/>
      <c r="ED38" s="446"/>
      <c r="EE38" s="446"/>
      <c r="EF38" s="446"/>
      <c r="EG38" s="446"/>
      <c r="EH38" s="446"/>
      <c r="EI38" s="446"/>
      <c r="EJ38" s="446"/>
      <c r="EK38" s="446"/>
      <c r="EL38" s="446"/>
      <c r="EM38" s="446"/>
      <c r="EN38" s="446"/>
      <c r="EO38" s="446"/>
      <c r="EP38" s="446"/>
      <c r="EQ38" s="446"/>
      <c r="ER38" s="446"/>
      <c r="ES38" s="446"/>
      <c r="ET38" s="446"/>
      <c r="EU38" s="446"/>
      <c r="EV38" s="446"/>
      <c r="EW38" s="446"/>
      <c r="EX38" s="446"/>
      <c r="EY38" s="446"/>
      <c r="EZ38" s="446"/>
      <c r="FA38" s="446"/>
      <c r="FB38" s="171"/>
      <c r="FC38" s="446"/>
      <c r="FD38" s="121"/>
      <c r="FE38" s="446"/>
      <c r="FF38" s="446"/>
      <c r="FG38" s="446"/>
      <c r="FH38" s="446"/>
      <c r="FI38" s="446"/>
      <c r="FJ38" s="446"/>
      <c r="FK38" s="446"/>
      <c r="FL38" s="446"/>
      <c r="FM38" s="446"/>
      <c r="FN38" s="446"/>
      <c r="FO38" s="446"/>
      <c r="FP38" s="446"/>
      <c r="FQ38" s="446"/>
      <c r="FR38" s="446"/>
      <c r="FS38" s="446"/>
      <c r="FT38" s="446"/>
      <c r="FU38" s="446"/>
      <c r="FV38" s="446"/>
      <c r="FW38" s="446"/>
      <c r="FX38" s="446"/>
      <c r="FY38" s="446"/>
      <c r="FZ38" s="446"/>
      <c r="GA38" s="446"/>
      <c r="GB38" s="446"/>
      <c r="GC38" s="446"/>
      <c r="GD38" s="446"/>
      <c r="GE38" s="446"/>
      <c r="GF38" s="446"/>
      <c r="GG38" s="446"/>
      <c r="GH38" s="446"/>
      <c r="GI38" s="446"/>
      <c r="GJ38" s="446"/>
      <c r="GK38" s="446"/>
      <c r="GL38" s="446"/>
      <c r="GM38" s="446"/>
      <c r="GN38" s="446"/>
      <c r="GO38" s="446"/>
      <c r="GP38" s="446"/>
      <c r="GQ38" s="446"/>
      <c r="GR38" s="446"/>
      <c r="GS38" s="446"/>
      <c r="GT38" s="446"/>
      <c r="GU38" s="446"/>
      <c r="GV38" s="446"/>
      <c r="GW38" s="446"/>
      <c r="GX38" s="446"/>
      <c r="HA38" s="446"/>
      <c r="HB38" s="446"/>
      <c r="HC38" s="446"/>
      <c r="HD38" s="446"/>
      <c r="HE38" s="446"/>
      <c r="HF38" s="446"/>
      <c r="HG38" s="446"/>
      <c r="HH38" s="446"/>
      <c r="HI38" s="446"/>
      <c r="HJ38" s="446"/>
      <c r="HK38" s="446"/>
      <c r="HL38" s="446"/>
      <c r="HM38" s="446"/>
      <c r="HN38" s="446"/>
      <c r="HO38" s="446"/>
      <c r="HP38" s="446"/>
      <c r="HQ38" s="446"/>
      <c r="HR38" s="446"/>
      <c r="HS38" s="446"/>
      <c r="HT38" s="446"/>
      <c r="HU38" s="446"/>
      <c r="HV38" s="446"/>
      <c r="HW38" s="446"/>
      <c r="HX38" s="446"/>
      <c r="HY38" s="446"/>
      <c r="HZ38" s="446"/>
      <c r="IA38" s="446"/>
      <c r="IB38" s="446"/>
      <c r="IC38" s="446"/>
      <c r="ID38" s="446"/>
      <c r="IE38" s="446"/>
      <c r="IF38" s="446"/>
      <c r="IG38" s="446"/>
      <c r="IH38" s="446"/>
      <c r="II38" s="446"/>
      <c r="IJ38" s="446"/>
      <c r="IK38" s="446"/>
      <c r="IL38" s="446"/>
      <c r="IM38" s="446"/>
      <c r="IN38" s="446"/>
      <c r="IO38" s="446"/>
      <c r="IP38" s="446"/>
      <c r="IQ38" s="446"/>
      <c r="IS38" s="446"/>
    </row>
    <row r="39" spans="1:253" s="84" customFormat="1" x14ac:dyDescent="0.25">
      <c r="A39" s="380" t="s">
        <v>165</v>
      </c>
      <c r="B39" s="382" t="s">
        <v>166</v>
      </c>
      <c r="C39" s="472">
        <f>SUM(C40:C41)</f>
        <v>30</v>
      </c>
      <c r="D39" s="168">
        <f t="shared" ref="D39:V39" si="5">SUM(D40:D41)</f>
        <v>30</v>
      </c>
      <c r="E39" s="168">
        <f t="shared" si="5"/>
        <v>16</v>
      </c>
      <c r="F39" s="168">
        <f t="shared" si="5"/>
        <v>13</v>
      </c>
      <c r="G39" s="168">
        <f t="shared" si="5"/>
        <v>0</v>
      </c>
      <c r="H39" s="168">
        <f t="shared" si="5"/>
        <v>3</v>
      </c>
      <c r="I39" s="419">
        <f t="shared" si="5"/>
        <v>2446</v>
      </c>
      <c r="J39" s="168">
        <f t="shared" si="5"/>
        <v>81.758620689655174</v>
      </c>
      <c r="K39" s="168">
        <f t="shared" si="5"/>
        <v>77.48366013071896</v>
      </c>
      <c r="L39" s="168">
        <f t="shared" si="5"/>
        <v>35</v>
      </c>
      <c r="M39" s="168">
        <f t="shared" si="5"/>
        <v>30</v>
      </c>
      <c r="N39" s="168">
        <f t="shared" si="5"/>
        <v>6</v>
      </c>
      <c r="O39" s="168">
        <f t="shared" si="5"/>
        <v>0</v>
      </c>
      <c r="P39" s="168">
        <f t="shared" si="5"/>
        <v>3</v>
      </c>
      <c r="Q39" s="168">
        <f t="shared" si="5"/>
        <v>3</v>
      </c>
      <c r="R39" s="172">
        <f t="shared" si="5"/>
        <v>10</v>
      </c>
      <c r="S39" s="173">
        <f t="shared" si="5"/>
        <v>0</v>
      </c>
      <c r="T39" s="174">
        <f t="shared" si="5"/>
        <v>1</v>
      </c>
      <c r="U39" s="174">
        <f t="shared" si="5"/>
        <v>1</v>
      </c>
      <c r="V39" s="184">
        <f t="shared" si="5"/>
        <v>1</v>
      </c>
      <c r="W39" s="470"/>
      <c r="X39" s="1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0"/>
      <c r="BS39" s="470"/>
      <c r="BT39" s="470"/>
      <c r="BU39" s="470"/>
      <c r="BV39" s="470"/>
      <c r="BW39" s="470"/>
      <c r="BX39" s="470"/>
      <c r="BY39" s="470"/>
      <c r="BZ39" s="470"/>
      <c r="CA39" s="470"/>
      <c r="CB39" s="470"/>
      <c r="CC39" s="470"/>
      <c r="CD39" s="470"/>
      <c r="CE39" s="470"/>
      <c r="CF39" s="470"/>
      <c r="CG39" s="470"/>
      <c r="CH39" s="470"/>
      <c r="CI39" s="470"/>
      <c r="CJ39" s="470"/>
      <c r="CK39" s="470"/>
      <c r="CL39" s="470"/>
      <c r="CM39" s="470"/>
      <c r="CN39" s="470"/>
      <c r="CO39" s="470"/>
      <c r="CP39" s="470"/>
      <c r="CQ39" s="470"/>
      <c r="CR39" s="470"/>
      <c r="CS39" s="470"/>
      <c r="CT39" s="470"/>
      <c r="CU39" s="470"/>
      <c r="CV39" s="470"/>
      <c r="CW39" s="470"/>
      <c r="CX39" s="470"/>
      <c r="CY39" s="470"/>
      <c r="CZ39" s="470"/>
      <c r="DA39" s="470"/>
      <c r="DB39" s="470"/>
      <c r="DC39" s="470"/>
      <c r="DD39" s="470"/>
      <c r="DE39" s="470"/>
      <c r="DF39" s="470"/>
      <c r="DG39" s="470"/>
      <c r="DH39" s="470"/>
      <c r="DI39" s="470"/>
      <c r="DJ39" s="470"/>
      <c r="DK39" s="470"/>
      <c r="DL39" s="470"/>
      <c r="DM39" s="470"/>
      <c r="DN39" s="470"/>
      <c r="DO39" s="470"/>
      <c r="DP39" s="470"/>
      <c r="DQ39" s="470"/>
      <c r="DR39" s="470"/>
      <c r="DS39" s="470"/>
      <c r="DT39" s="470"/>
      <c r="DU39" s="470"/>
      <c r="DV39" s="470"/>
      <c r="DW39" s="470"/>
      <c r="DX39" s="470"/>
      <c r="DY39" s="470"/>
      <c r="DZ39" s="470"/>
      <c r="EA39" s="470"/>
      <c r="EB39" s="470"/>
      <c r="EC39" s="470"/>
      <c r="ED39" s="470"/>
      <c r="EE39" s="470"/>
      <c r="EF39" s="470"/>
      <c r="EG39" s="470"/>
      <c r="EH39" s="470"/>
      <c r="EI39" s="470"/>
      <c r="EJ39" s="470"/>
      <c r="EK39" s="470"/>
      <c r="EL39" s="470"/>
      <c r="EM39" s="470"/>
      <c r="EN39" s="470"/>
      <c r="EO39" s="470"/>
      <c r="EP39" s="470"/>
      <c r="EQ39" s="470"/>
      <c r="ER39" s="470"/>
      <c r="ES39" s="470"/>
      <c r="ET39" s="470"/>
      <c r="EU39" s="470"/>
      <c r="EV39" s="470"/>
      <c r="EW39" s="470"/>
      <c r="EX39" s="470"/>
      <c r="EY39" s="470"/>
      <c r="EZ39" s="470"/>
      <c r="FA39" s="470"/>
      <c r="FB39" s="171"/>
      <c r="FC39" s="470"/>
      <c r="FD39" s="121"/>
      <c r="FE39" s="470"/>
      <c r="FF39" s="470"/>
      <c r="FG39" s="470"/>
      <c r="FH39" s="470"/>
      <c r="FI39" s="470"/>
      <c r="FJ39" s="470"/>
      <c r="FK39" s="470"/>
      <c r="FL39" s="470"/>
      <c r="FM39" s="470"/>
      <c r="FN39" s="470"/>
      <c r="FO39" s="470"/>
      <c r="FP39" s="470"/>
      <c r="FQ39" s="470"/>
      <c r="FR39" s="470"/>
      <c r="FS39" s="470"/>
      <c r="FT39" s="470"/>
      <c r="FU39" s="470"/>
      <c r="FV39" s="470"/>
      <c r="FW39" s="470"/>
      <c r="FX39" s="470"/>
      <c r="FY39" s="470"/>
      <c r="FZ39" s="470"/>
      <c r="GA39" s="470"/>
      <c r="GB39" s="470"/>
      <c r="GC39" s="470"/>
      <c r="GD39" s="470"/>
      <c r="GE39" s="470"/>
      <c r="GF39" s="470"/>
      <c r="GG39" s="470"/>
      <c r="GH39" s="470"/>
      <c r="GI39" s="470"/>
      <c r="GJ39" s="470"/>
      <c r="GK39" s="470"/>
      <c r="GL39" s="470"/>
      <c r="GM39" s="470"/>
      <c r="GN39" s="470"/>
      <c r="GO39" s="470"/>
      <c r="GP39" s="470"/>
      <c r="GQ39" s="470"/>
      <c r="GR39" s="470"/>
      <c r="GS39" s="470"/>
      <c r="GT39" s="470"/>
      <c r="GU39" s="470"/>
      <c r="GV39" s="470"/>
      <c r="GW39" s="470"/>
      <c r="GX39" s="470"/>
      <c r="HA39" s="470"/>
      <c r="HB39" s="470"/>
      <c r="HC39" s="470"/>
      <c r="HD39" s="470"/>
      <c r="HE39" s="470"/>
      <c r="HF39" s="470"/>
      <c r="HG39" s="470"/>
      <c r="HH39" s="470"/>
      <c r="HI39" s="470"/>
      <c r="HJ39" s="470"/>
      <c r="HK39" s="470"/>
      <c r="HL39" s="470"/>
      <c r="HM39" s="470"/>
      <c r="HN39" s="470"/>
      <c r="HO39" s="470"/>
      <c r="HP39" s="470"/>
      <c r="HQ39" s="470"/>
      <c r="HR39" s="470"/>
      <c r="HS39" s="470"/>
      <c r="HT39" s="470"/>
      <c r="HU39" s="470"/>
      <c r="HV39" s="470"/>
      <c r="HW39" s="470"/>
      <c r="HX39" s="470"/>
      <c r="HY39" s="470"/>
      <c r="HZ39" s="470"/>
      <c r="IA39" s="470"/>
      <c r="IB39" s="470"/>
      <c r="IC39" s="470"/>
      <c r="ID39" s="470"/>
      <c r="IE39" s="470"/>
      <c r="IF39" s="470"/>
      <c r="IG39" s="470"/>
      <c r="IH39" s="470"/>
      <c r="II39" s="470"/>
      <c r="IJ39" s="470"/>
      <c r="IK39" s="470"/>
      <c r="IL39" s="470"/>
      <c r="IM39" s="470"/>
      <c r="IN39" s="470"/>
      <c r="IO39" s="470"/>
      <c r="IP39" s="470"/>
      <c r="IQ39" s="470"/>
      <c r="IS39" s="470"/>
    </row>
    <row r="40" spans="1:253" s="84" customFormat="1" x14ac:dyDescent="0.25">
      <c r="A40" s="381" t="s">
        <v>119</v>
      </c>
      <c r="B40" s="178" t="s">
        <v>114</v>
      </c>
      <c r="C40" s="185">
        <f>'U.E. ALZIRA'!C14</f>
        <v>29</v>
      </c>
      <c r="D40" s="186">
        <f>'U.E. ALZIRA'!D14</f>
        <v>29</v>
      </c>
      <c r="E40" s="186">
        <f>'U.E. ALZIRA'!E14</f>
        <v>16</v>
      </c>
      <c r="F40" s="186">
        <f>'U.E. ALZIRA'!F14</f>
        <v>12</v>
      </c>
      <c r="G40" s="186">
        <f>'U.E. ALZIRA'!G14</f>
        <v>0</v>
      </c>
      <c r="H40" s="186">
        <f>'U.E. ALZIRA'!H14</f>
        <v>3</v>
      </c>
      <c r="I40" s="420">
        <f>'U.E. ALZIRA'!I14</f>
        <v>2371</v>
      </c>
      <c r="J40" s="186">
        <f>'U.E. ALZIRA'!J14</f>
        <v>81.758620689655174</v>
      </c>
      <c r="K40" s="186">
        <f>'U.E. ALZIRA'!K14</f>
        <v>77.48366013071896</v>
      </c>
      <c r="L40" s="186">
        <f>'U.E. ALZIRA'!L14</f>
        <v>34</v>
      </c>
      <c r="M40" s="186">
        <f>'U.E. ALZIRA'!M14</f>
        <v>29</v>
      </c>
      <c r="N40" s="186">
        <f>'U.E. ALZIRA'!N14</f>
        <v>6</v>
      </c>
      <c r="O40" s="186">
        <f>'U.E. ALZIRA'!O14</f>
        <v>0</v>
      </c>
      <c r="P40" s="186">
        <f>'U.E. ALZIRA'!P14</f>
        <v>3</v>
      </c>
      <c r="Q40" s="186">
        <f>'U.E. ALZIRA'!Q14</f>
        <v>3</v>
      </c>
      <c r="R40" s="210">
        <f>'U.E. ALZIRA'!R14</f>
        <v>10</v>
      </c>
      <c r="S40" s="211">
        <f>'U.E. ALZIRA'!S14</f>
        <v>0</v>
      </c>
      <c r="T40" s="127">
        <f>'U.E. ALZIRA'!T14</f>
        <v>1</v>
      </c>
      <c r="U40" s="127">
        <f>'U.E. ALZIRA'!U14</f>
        <v>1</v>
      </c>
      <c r="V40" s="213">
        <f>'U.E. ALZIRA'!V14</f>
        <v>1</v>
      </c>
      <c r="W40" s="446"/>
      <c r="X40" s="170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6"/>
      <c r="AS40" s="446"/>
      <c r="AT40" s="446"/>
      <c r="AU40" s="446"/>
      <c r="AV40" s="446"/>
      <c r="AW40" s="446"/>
      <c r="AX40" s="446"/>
      <c r="AY40" s="446"/>
      <c r="AZ40" s="446"/>
      <c r="BA40" s="446"/>
      <c r="BB40" s="446"/>
      <c r="BC40" s="446"/>
      <c r="BD40" s="446"/>
      <c r="BE40" s="446"/>
      <c r="BF40" s="446"/>
      <c r="BG40" s="446"/>
      <c r="BH40" s="446"/>
      <c r="BI40" s="446"/>
      <c r="BJ40" s="446"/>
      <c r="BK40" s="446"/>
      <c r="BL40" s="446"/>
      <c r="BM40" s="446"/>
      <c r="BN40" s="446"/>
      <c r="BO40" s="446"/>
      <c r="BP40" s="446"/>
      <c r="BQ40" s="446"/>
      <c r="BR40" s="446"/>
      <c r="BS40" s="446"/>
      <c r="BT40" s="446"/>
      <c r="BU40" s="446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6"/>
      <c r="CH40" s="446"/>
      <c r="CI40" s="446"/>
      <c r="CJ40" s="446"/>
      <c r="CK40" s="446"/>
      <c r="CL40" s="446"/>
      <c r="CM40" s="446"/>
      <c r="CN40" s="446"/>
      <c r="CO40" s="446"/>
      <c r="CP40" s="446"/>
      <c r="CQ40" s="446"/>
      <c r="CR40" s="446"/>
      <c r="CS40" s="446"/>
      <c r="CT40" s="446"/>
      <c r="CU40" s="446"/>
      <c r="CV40" s="446"/>
      <c r="CW40" s="446"/>
      <c r="CX40" s="446"/>
      <c r="CY40" s="446"/>
      <c r="CZ40" s="446"/>
      <c r="DA40" s="446"/>
      <c r="DB40" s="446"/>
      <c r="DC40" s="446"/>
      <c r="DD40" s="446"/>
      <c r="DE40" s="446"/>
      <c r="DF40" s="446"/>
      <c r="DG40" s="446"/>
      <c r="DH40" s="446"/>
      <c r="DI40" s="446"/>
      <c r="DJ40" s="446"/>
      <c r="DK40" s="446"/>
      <c r="DL40" s="446"/>
      <c r="DM40" s="446"/>
      <c r="DN40" s="446"/>
      <c r="DO40" s="446"/>
      <c r="DP40" s="446"/>
      <c r="DQ40" s="446"/>
      <c r="DR40" s="446"/>
      <c r="DS40" s="446"/>
      <c r="DT40" s="446"/>
      <c r="DU40" s="446"/>
      <c r="DV40" s="446"/>
      <c r="DW40" s="446"/>
      <c r="DX40" s="446"/>
      <c r="DY40" s="446"/>
      <c r="DZ40" s="446"/>
      <c r="EA40" s="446"/>
      <c r="EB40" s="446"/>
      <c r="EC40" s="446"/>
      <c r="ED40" s="446"/>
      <c r="EE40" s="446"/>
      <c r="EF40" s="446"/>
      <c r="EG40" s="446"/>
      <c r="EH40" s="446"/>
      <c r="EI40" s="446"/>
      <c r="EJ40" s="446"/>
      <c r="EK40" s="446"/>
      <c r="EL40" s="446"/>
      <c r="EM40" s="446"/>
      <c r="EN40" s="446"/>
      <c r="EO40" s="446"/>
      <c r="EP40" s="446"/>
      <c r="EQ40" s="446"/>
      <c r="ER40" s="446"/>
      <c r="ES40" s="446"/>
      <c r="ET40" s="446"/>
      <c r="EU40" s="446"/>
      <c r="EV40" s="446"/>
      <c r="EW40" s="446"/>
      <c r="EX40" s="446"/>
      <c r="EY40" s="446"/>
      <c r="EZ40" s="446"/>
      <c r="FA40" s="446"/>
      <c r="FB40" s="171"/>
      <c r="FC40" s="446"/>
      <c r="FD40" s="121"/>
      <c r="FE40" s="446"/>
      <c r="FF40" s="446"/>
      <c r="FG40" s="446"/>
      <c r="FH40" s="446"/>
      <c r="FI40" s="446"/>
      <c r="FJ40" s="446"/>
      <c r="FK40" s="446"/>
      <c r="FL40" s="446"/>
      <c r="FM40" s="446"/>
      <c r="FN40" s="446"/>
      <c r="FO40" s="446"/>
      <c r="FP40" s="446"/>
      <c r="FQ40" s="446"/>
      <c r="FR40" s="446"/>
      <c r="FS40" s="446"/>
      <c r="FT40" s="446"/>
      <c r="FU40" s="446"/>
      <c r="FV40" s="446"/>
      <c r="FW40" s="446"/>
      <c r="FX40" s="446"/>
      <c r="FY40" s="446"/>
      <c r="FZ40" s="446"/>
      <c r="GA40" s="446"/>
      <c r="GB40" s="446"/>
      <c r="GC40" s="446"/>
      <c r="GD40" s="446"/>
      <c r="GE40" s="446"/>
      <c r="GF40" s="446"/>
      <c r="GG40" s="446"/>
      <c r="GH40" s="446"/>
      <c r="GI40" s="446"/>
      <c r="GJ40" s="446"/>
      <c r="GK40" s="446"/>
      <c r="GL40" s="446"/>
      <c r="GM40" s="446"/>
      <c r="GN40" s="446"/>
      <c r="GO40" s="446"/>
      <c r="GP40" s="446"/>
      <c r="GQ40" s="446"/>
      <c r="GR40" s="446"/>
      <c r="GS40" s="446"/>
      <c r="GT40" s="446"/>
      <c r="GU40" s="446"/>
      <c r="GV40" s="446"/>
      <c r="GW40" s="446"/>
      <c r="GX40" s="446"/>
      <c r="HA40" s="446"/>
      <c r="HB40" s="446"/>
      <c r="HC40" s="446"/>
      <c r="HD40" s="446"/>
      <c r="HE40" s="446"/>
      <c r="HF40" s="446"/>
      <c r="HG40" s="446"/>
      <c r="HH40" s="446"/>
      <c r="HI40" s="446"/>
      <c r="HJ40" s="446"/>
      <c r="HK40" s="446"/>
      <c r="HL40" s="446"/>
      <c r="HM40" s="446"/>
      <c r="HN40" s="446"/>
      <c r="HO40" s="446"/>
      <c r="HP40" s="446"/>
      <c r="HQ40" s="446"/>
      <c r="HR40" s="446"/>
      <c r="HS40" s="446"/>
      <c r="HT40" s="446"/>
      <c r="HU40" s="446"/>
      <c r="HV40" s="446"/>
      <c r="HW40" s="446"/>
      <c r="HX40" s="446"/>
      <c r="HY40" s="446"/>
      <c r="HZ40" s="446"/>
      <c r="IA40" s="446"/>
      <c r="IB40" s="446"/>
      <c r="IC40" s="446"/>
      <c r="ID40" s="446"/>
      <c r="IE40" s="446"/>
      <c r="IF40" s="446"/>
      <c r="IG40" s="446"/>
      <c r="IH40" s="446"/>
      <c r="II40" s="446"/>
      <c r="IJ40" s="446"/>
      <c r="IK40" s="446"/>
      <c r="IL40" s="446"/>
      <c r="IM40" s="446"/>
      <c r="IN40" s="446"/>
      <c r="IO40" s="446"/>
      <c r="IP40" s="446"/>
      <c r="IQ40" s="446"/>
      <c r="IS40" s="446"/>
    </row>
    <row r="41" spans="1:253" s="84" customFormat="1" x14ac:dyDescent="0.25">
      <c r="A41" s="381" t="s">
        <v>119</v>
      </c>
      <c r="B41" s="454" t="s">
        <v>156</v>
      </c>
      <c r="C41" s="96">
        <v>1</v>
      </c>
      <c r="D41" s="186">
        <v>1</v>
      </c>
      <c r="E41" s="186">
        <v>0</v>
      </c>
      <c r="F41" s="186">
        <v>1</v>
      </c>
      <c r="G41" s="186">
        <v>0</v>
      </c>
      <c r="H41" s="186">
        <v>0</v>
      </c>
      <c r="I41" s="420">
        <v>75</v>
      </c>
      <c r="J41" s="186"/>
      <c r="K41" s="186"/>
      <c r="L41" s="186">
        <v>1</v>
      </c>
      <c r="M41" s="186">
        <v>1</v>
      </c>
      <c r="N41" s="186">
        <v>0</v>
      </c>
      <c r="O41" s="186">
        <v>0</v>
      </c>
      <c r="P41" s="186">
        <v>0</v>
      </c>
      <c r="Q41" s="186">
        <v>0</v>
      </c>
      <c r="R41" s="210">
        <v>0</v>
      </c>
      <c r="S41" s="211">
        <v>0</v>
      </c>
      <c r="T41" s="127">
        <v>0</v>
      </c>
      <c r="U41" s="127">
        <v>0</v>
      </c>
      <c r="V41" s="213">
        <v>0</v>
      </c>
      <c r="W41" s="446"/>
      <c r="X41" s="170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  <c r="BH41" s="446"/>
      <c r="BI41" s="446"/>
      <c r="BJ41" s="446"/>
      <c r="BK41" s="446"/>
      <c r="BL41" s="446"/>
      <c r="BM41" s="446"/>
      <c r="BN41" s="446"/>
      <c r="BO41" s="446"/>
      <c r="BP41" s="446"/>
      <c r="BQ41" s="446"/>
      <c r="BR41" s="446"/>
      <c r="BS41" s="446"/>
      <c r="BT41" s="446"/>
      <c r="BU41" s="446"/>
      <c r="BV41" s="446"/>
      <c r="BW41" s="446"/>
      <c r="BX41" s="446"/>
      <c r="BY41" s="446"/>
      <c r="BZ41" s="446"/>
      <c r="CA41" s="446"/>
      <c r="CB41" s="446"/>
      <c r="CC41" s="446"/>
      <c r="CD41" s="446"/>
      <c r="CE41" s="446"/>
      <c r="CF41" s="446"/>
      <c r="CG41" s="446"/>
      <c r="CH41" s="446"/>
      <c r="CI41" s="446"/>
      <c r="CJ41" s="446"/>
      <c r="CK41" s="446"/>
      <c r="CL41" s="446"/>
      <c r="CM41" s="446"/>
      <c r="CN41" s="446"/>
      <c r="CO41" s="446"/>
      <c r="CP41" s="446"/>
      <c r="CQ41" s="446"/>
      <c r="CR41" s="446"/>
      <c r="CS41" s="446"/>
      <c r="CT41" s="446"/>
      <c r="CU41" s="446"/>
      <c r="CV41" s="446"/>
      <c r="CW41" s="446"/>
      <c r="CX41" s="446"/>
      <c r="CY41" s="446"/>
      <c r="CZ41" s="446"/>
      <c r="DA41" s="446"/>
      <c r="DB41" s="446"/>
      <c r="DC41" s="446"/>
      <c r="DD41" s="446"/>
      <c r="DE41" s="446"/>
      <c r="DF41" s="446"/>
      <c r="DG41" s="446"/>
      <c r="DH41" s="446"/>
      <c r="DI41" s="446"/>
      <c r="DJ41" s="446"/>
      <c r="DK41" s="446"/>
      <c r="DL41" s="446"/>
      <c r="DM41" s="446"/>
      <c r="DN41" s="446"/>
      <c r="DO41" s="446"/>
      <c r="DP41" s="446"/>
      <c r="DQ41" s="446"/>
      <c r="DR41" s="446"/>
      <c r="DS41" s="446"/>
      <c r="DT41" s="446"/>
      <c r="DU41" s="446"/>
      <c r="DV41" s="446"/>
      <c r="DW41" s="446"/>
      <c r="DX41" s="446"/>
      <c r="DY41" s="446"/>
      <c r="DZ41" s="446"/>
      <c r="EA41" s="446"/>
      <c r="EB41" s="446"/>
      <c r="EC41" s="446"/>
      <c r="ED41" s="446"/>
      <c r="EE41" s="446"/>
      <c r="EF41" s="446"/>
      <c r="EG41" s="446"/>
      <c r="EH41" s="446"/>
      <c r="EI41" s="446"/>
      <c r="EJ41" s="446"/>
      <c r="EK41" s="446"/>
      <c r="EL41" s="446"/>
      <c r="EM41" s="446"/>
      <c r="EN41" s="446"/>
      <c r="EO41" s="446"/>
      <c r="EP41" s="446"/>
      <c r="EQ41" s="446"/>
      <c r="ER41" s="446"/>
      <c r="ES41" s="446"/>
      <c r="ET41" s="446"/>
      <c r="EU41" s="446"/>
      <c r="EV41" s="446"/>
      <c r="EW41" s="446"/>
      <c r="EX41" s="446"/>
      <c r="EY41" s="446"/>
      <c r="EZ41" s="446"/>
      <c r="FA41" s="446"/>
      <c r="FB41" s="171"/>
      <c r="FC41" s="446"/>
      <c r="FD41" s="121"/>
      <c r="FE41" s="446"/>
      <c r="FF41" s="446"/>
      <c r="FG41" s="446"/>
      <c r="FH41" s="446"/>
      <c r="FI41" s="446"/>
      <c r="FJ41" s="446"/>
      <c r="FK41" s="446"/>
      <c r="FL41" s="446"/>
      <c r="FM41" s="446"/>
      <c r="FN41" s="446"/>
      <c r="FO41" s="446"/>
      <c r="FP41" s="446"/>
      <c r="FQ41" s="446"/>
      <c r="FR41" s="446"/>
      <c r="FS41" s="446"/>
      <c r="FT41" s="446"/>
      <c r="FU41" s="446"/>
      <c r="FV41" s="446"/>
      <c r="FW41" s="446"/>
      <c r="FX41" s="446"/>
      <c r="FY41" s="446"/>
      <c r="FZ41" s="446"/>
      <c r="GA41" s="446"/>
      <c r="GB41" s="446"/>
      <c r="GC41" s="446"/>
      <c r="GD41" s="446"/>
      <c r="GE41" s="446"/>
      <c r="GF41" s="446"/>
      <c r="GG41" s="446"/>
      <c r="GH41" s="446"/>
      <c r="GI41" s="446"/>
      <c r="GJ41" s="446"/>
      <c r="GK41" s="446"/>
      <c r="GL41" s="446"/>
      <c r="GM41" s="446"/>
      <c r="GN41" s="446"/>
      <c r="GO41" s="446"/>
      <c r="GP41" s="446"/>
      <c r="GQ41" s="446"/>
      <c r="GR41" s="446"/>
      <c r="GS41" s="446"/>
      <c r="GT41" s="446"/>
      <c r="GU41" s="446"/>
      <c r="GV41" s="446"/>
      <c r="GW41" s="446"/>
      <c r="GX41" s="446"/>
      <c r="HA41" s="446"/>
      <c r="HB41" s="446"/>
      <c r="HC41" s="446"/>
      <c r="HD41" s="446"/>
      <c r="HE41" s="446"/>
      <c r="HF41" s="446"/>
      <c r="HG41" s="446"/>
      <c r="HH41" s="446"/>
      <c r="HI41" s="446"/>
      <c r="HJ41" s="446"/>
      <c r="HK41" s="446"/>
      <c r="HL41" s="446"/>
      <c r="HM41" s="446"/>
      <c r="HN41" s="446"/>
      <c r="HO41" s="446"/>
      <c r="HP41" s="446"/>
      <c r="HQ41" s="446"/>
      <c r="HR41" s="446"/>
      <c r="HS41" s="446"/>
      <c r="HT41" s="446"/>
      <c r="HU41" s="446"/>
      <c r="HV41" s="446"/>
      <c r="HW41" s="446"/>
      <c r="HX41" s="446"/>
      <c r="HY41" s="446"/>
      <c r="HZ41" s="446"/>
      <c r="IA41" s="446"/>
      <c r="IB41" s="446"/>
      <c r="IC41" s="446"/>
      <c r="ID41" s="446"/>
      <c r="IE41" s="446"/>
      <c r="IF41" s="446"/>
      <c r="IG41" s="446"/>
      <c r="IH41" s="446"/>
      <c r="II41" s="446"/>
      <c r="IJ41" s="446"/>
      <c r="IK41" s="446"/>
      <c r="IL41" s="446"/>
      <c r="IM41" s="446"/>
      <c r="IN41" s="446"/>
      <c r="IO41" s="446"/>
      <c r="IP41" s="446"/>
      <c r="IQ41" s="446"/>
      <c r="IS41" s="446"/>
    </row>
    <row r="42" spans="1:253" s="84" customFormat="1" x14ac:dyDescent="0.25">
      <c r="A42" s="380" t="s">
        <v>89</v>
      </c>
      <c r="B42" s="382" t="s">
        <v>24</v>
      </c>
      <c r="C42" s="180">
        <f>SUM(C43:C47)</f>
        <v>63</v>
      </c>
      <c r="D42" s="168">
        <f t="shared" ref="D42:V42" si="6">SUM(D43:D47)</f>
        <v>63</v>
      </c>
      <c r="E42" s="168">
        <f t="shared" si="6"/>
        <v>55</v>
      </c>
      <c r="F42" s="168">
        <f t="shared" si="6"/>
        <v>6</v>
      </c>
      <c r="G42" s="168">
        <f t="shared" si="6"/>
        <v>0</v>
      </c>
      <c r="H42" s="168">
        <f t="shared" si="6"/>
        <v>4</v>
      </c>
      <c r="I42" s="419">
        <f t="shared" si="6"/>
        <v>5431</v>
      </c>
      <c r="J42" s="168">
        <f t="shared" si="6"/>
        <v>167.75862068965517</v>
      </c>
      <c r="K42" s="168">
        <f t="shared" si="6"/>
        <v>156.1764705882353</v>
      </c>
      <c r="L42" s="168">
        <f t="shared" si="6"/>
        <v>77</v>
      </c>
      <c r="M42" s="168">
        <f t="shared" si="6"/>
        <v>64</v>
      </c>
      <c r="N42" s="168">
        <f t="shared" si="6"/>
        <v>16</v>
      </c>
      <c r="O42" s="168">
        <f t="shared" si="6"/>
        <v>0</v>
      </c>
      <c r="P42" s="168">
        <f t="shared" si="6"/>
        <v>12</v>
      </c>
      <c r="Q42" s="168">
        <f t="shared" si="6"/>
        <v>4</v>
      </c>
      <c r="R42" s="172">
        <f t="shared" si="6"/>
        <v>14</v>
      </c>
      <c r="S42" s="173">
        <f t="shared" si="6"/>
        <v>1</v>
      </c>
      <c r="T42" s="174">
        <f t="shared" si="6"/>
        <v>1</v>
      </c>
      <c r="U42" s="174">
        <f t="shared" si="6"/>
        <v>2</v>
      </c>
      <c r="V42" s="184">
        <f t="shared" si="6"/>
        <v>4</v>
      </c>
      <c r="W42" s="446" t="s">
        <v>25</v>
      </c>
      <c r="X42" s="170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  <c r="AO42" s="446"/>
      <c r="AP42" s="446"/>
      <c r="AQ42" s="446"/>
      <c r="AR42" s="446"/>
      <c r="AS42" s="446"/>
      <c r="AT42" s="446"/>
      <c r="AU42" s="446"/>
      <c r="AV42" s="446"/>
      <c r="AW42" s="446"/>
      <c r="AX42" s="446"/>
      <c r="AY42" s="446"/>
      <c r="AZ42" s="446"/>
      <c r="BA42" s="446"/>
      <c r="BB42" s="446"/>
      <c r="BC42" s="446"/>
      <c r="BD42" s="446"/>
      <c r="BE42" s="446"/>
      <c r="BF42" s="446"/>
      <c r="BG42" s="446"/>
      <c r="BH42" s="446"/>
      <c r="BI42" s="446"/>
      <c r="BJ42" s="446"/>
      <c r="BK42" s="446"/>
      <c r="BL42" s="446"/>
      <c r="BM42" s="446"/>
      <c r="BN42" s="446"/>
      <c r="BO42" s="446"/>
      <c r="BP42" s="446"/>
      <c r="BQ42" s="446"/>
      <c r="BR42" s="446"/>
      <c r="BS42" s="446"/>
      <c r="BT42" s="446"/>
      <c r="BU42" s="446"/>
      <c r="BV42" s="446"/>
      <c r="BW42" s="446"/>
      <c r="BX42" s="446"/>
      <c r="BY42" s="446"/>
      <c r="BZ42" s="446"/>
      <c r="CA42" s="446"/>
      <c r="CB42" s="446"/>
      <c r="CC42" s="446"/>
      <c r="CD42" s="446"/>
      <c r="CE42" s="446"/>
      <c r="CF42" s="446"/>
      <c r="CG42" s="446"/>
      <c r="CH42" s="446"/>
      <c r="CI42" s="446"/>
      <c r="CJ42" s="446"/>
      <c r="CK42" s="446"/>
      <c r="CL42" s="446"/>
      <c r="CM42" s="446"/>
      <c r="CN42" s="446"/>
      <c r="CO42" s="446"/>
      <c r="CP42" s="446"/>
      <c r="CQ42" s="446"/>
      <c r="CR42" s="446"/>
      <c r="CS42" s="446"/>
      <c r="CT42" s="446"/>
      <c r="CU42" s="446"/>
      <c r="CV42" s="446"/>
      <c r="CW42" s="446"/>
      <c r="CX42" s="446"/>
      <c r="CY42" s="446"/>
      <c r="CZ42" s="446"/>
      <c r="DA42" s="446"/>
      <c r="DB42" s="446"/>
      <c r="DC42" s="446"/>
      <c r="DD42" s="446"/>
      <c r="DE42" s="446"/>
      <c r="DF42" s="446"/>
      <c r="DG42" s="446"/>
      <c r="DH42" s="446"/>
      <c r="DI42" s="446"/>
      <c r="DJ42" s="446"/>
      <c r="DK42" s="446"/>
      <c r="DL42" s="446"/>
      <c r="DM42" s="446"/>
      <c r="DN42" s="446"/>
      <c r="DO42" s="446"/>
      <c r="DP42" s="446"/>
      <c r="DQ42" s="446"/>
      <c r="DR42" s="446"/>
      <c r="DS42" s="446"/>
      <c r="DT42" s="446"/>
      <c r="DU42" s="446"/>
      <c r="DV42" s="446"/>
      <c r="DW42" s="446"/>
      <c r="DX42" s="446"/>
      <c r="DY42" s="446"/>
      <c r="DZ42" s="446"/>
      <c r="EA42" s="446"/>
      <c r="EB42" s="446"/>
      <c r="EC42" s="446"/>
      <c r="ED42" s="446"/>
      <c r="EE42" s="446"/>
      <c r="EF42" s="446"/>
      <c r="EG42" s="446"/>
      <c r="EH42" s="446"/>
      <c r="EI42" s="446"/>
      <c r="EJ42" s="446"/>
      <c r="EK42" s="446"/>
      <c r="EL42" s="446"/>
      <c r="EM42" s="446"/>
      <c r="EN42" s="446"/>
      <c r="EO42" s="446"/>
      <c r="EP42" s="446"/>
      <c r="EQ42" s="446"/>
      <c r="ER42" s="446"/>
      <c r="ES42" s="446"/>
      <c r="ET42" s="446"/>
      <c r="EU42" s="446"/>
      <c r="EV42" s="446"/>
      <c r="EW42" s="446"/>
      <c r="EX42" s="446"/>
      <c r="EY42" s="446"/>
      <c r="EZ42" s="446"/>
      <c r="FA42" s="446"/>
      <c r="FB42" s="171"/>
      <c r="FC42" s="446"/>
      <c r="FD42" s="121"/>
      <c r="FE42" s="446"/>
      <c r="FF42" s="446"/>
      <c r="FG42" s="446"/>
      <c r="FH42" s="446"/>
      <c r="FI42" s="446"/>
      <c r="FJ42" s="446"/>
      <c r="FK42" s="446"/>
      <c r="FL42" s="446"/>
      <c r="FM42" s="446"/>
      <c r="FN42" s="446"/>
      <c r="FO42" s="446"/>
      <c r="FP42" s="446"/>
      <c r="FQ42" s="446"/>
      <c r="FR42" s="446"/>
      <c r="FS42" s="446"/>
      <c r="FT42" s="446"/>
      <c r="FU42" s="446"/>
      <c r="FV42" s="446"/>
      <c r="FW42" s="446"/>
      <c r="FX42" s="446"/>
      <c r="FY42" s="446"/>
      <c r="FZ42" s="446"/>
      <c r="GA42" s="446"/>
      <c r="GB42" s="446"/>
      <c r="GC42" s="446"/>
      <c r="GD42" s="446"/>
      <c r="GE42" s="446"/>
      <c r="GF42" s="446"/>
      <c r="GG42" s="446"/>
      <c r="GH42" s="446"/>
      <c r="GI42" s="446"/>
      <c r="GJ42" s="446"/>
      <c r="GK42" s="446"/>
      <c r="GL42" s="446"/>
      <c r="GM42" s="446"/>
      <c r="GN42" s="446"/>
      <c r="GO42" s="446"/>
      <c r="GP42" s="446"/>
      <c r="GQ42" s="446"/>
      <c r="GR42" s="446"/>
      <c r="GS42" s="446"/>
      <c r="GT42" s="446"/>
      <c r="GU42" s="446"/>
      <c r="GV42" s="446"/>
      <c r="GW42" s="446"/>
      <c r="GX42" s="446"/>
      <c r="HA42" s="446"/>
      <c r="HB42" s="446"/>
      <c r="HC42" s="446"/>
      <c r="HD42" s="446"/>
      <c r="HE42" s="446"/>
      <c r="HF42" s="446"/>
      <c r="HG42" s="446"/>
      <c r="HH42" s="446"/>
      <c r="HI42" s="446"/>
      <c r="HJ42" s="446"/>
      <c r="HK42" s="446"/>
      <c r="HL42" s="446"/>
      <c r="HM42" s="446"/>
      <c r="HN42" s="446"/>
      <c r="HO42" s="446"/>
      <c r="HP42" s="446"/>
      <c r="HQ42" s="446"/>
      <c r="HR42" s="446"/>
      <c r="HS42" s="446"/>
      <c r="HT42" s="446"/>
      <c r="HU42" s="446"/>
      <c r="HV42" s="446"/>
      <c r="HW42" s="446"/>
      <c r="HX42" s="446"/>
      <c r="HY42" s="446"/>
      <c r="HZ42" s="446"/>
      <c r="IA42" s="446"/>
      <c r="IB42" s="446"/>
      <c r="IC42" s="446"/>
      <c r="ID42" s="446"/>
      <c r="IE42" s="446"/>
      <c r="IF42" s="446"/>
      <c r="IG42" s="446"/>
      <c r="IH42" s="446"/>
      <c r="II42" s="446"/>
      <c r="IJ42" s="446"/>
      <c r="IK42" s="446"/>
      <c r="IL42" s="446"/>
      <c r="IM42" s="446"/>
      <c r="IN42" s="446"/>
      <c r="IO42" s="446"/>
      <c r="IP42" s="446"/>
      <c r="IQ42" s="446"/>
      <c r="IS42" s="446"/>
    </row>
    <row r="43" spans="1:253" s="84" customFormat="1" x14ac:dyDescent="0.25">
      <c r="A43" s="381" t="s">
        <v>101</v>
      </c>
      <c r="B43" s="178" t="s">
        <v>114</v>
      </c>
      <c r="C43" s="185">
        <f>'U.E. ALZIRA'!C15</f>
        <v>28</v>
      </c>
      <c r="D43" s="186">
        <f>'U.E. ALZIRA'!D15</f>
        <v>28</v>
      </c>
      <c r="E43" s="186">
        <f>'U.E. ALZIRA'!E15</f>
        <v>23</v>
      </c>
      <c r="F43" s="186">
        <f>'U.E. ALZIRA'!F15</f>
        <v>3</v>
      </c>
      <c r="G43" s="186">
        <f>'U.E. ALZIRA'!G15</f>
        <v>0</v>
      </c>
      <c r="H43" s="186">
        <f>'U.E. ALZIRA'!H15</f>
        <v>3</v>
      </c>
      <c r="I43" s="420">
        <f>'U.E. ALZIRA'!I15</f>
        <v>2408</v>
      </c>
      <c r="J43" s="186">
        <f>'U.E. ALZIRA'!J15</f>
        <v>86</v>
      </c>
      <c r="K43" s="186">
        <f>'U.E. ALZIRA'!K15</f>
        <v>78.692810457516345</v>
      </c>
      <c r="L43" s="186">
        <f>'U.E. ALZIRA'!L15</f>
        <v>34</v>
      </c>
      <c r="M43" s="186">
        <f>'U.E. ALZIRA'!M15</f>
        <v>28</v>
      </c>
      <c r="N43" s="186">
        <f>'U.E. ALZIRA'!N15</f>
        <v>7</v>
      </c>
      <c r="O43" s="186">
        <f>'U.E. ALZIRA'!O15</f>
        <v>0</v>
      </c>
      <c r="P43" s="186">
        <f>'U.E. ALZIRA'!P15</f>
        <v>4</v>
      </c>
      <c r="Q43" s="186">
        <f>'U.E. ALZIRA'!Q15</f>
        <v>3</v>
      </c>
      <c r="R43" s="210">
        <f>'U.E. ALZIRA'!R15</f>
        <v>5</v>
      </c>
      <c r="S43" s="211">
        <f>'U.E. ALZIRA'!S15</f>
        <v>1</v>
      </c>
      <c r="T43" s="127">
        <f>'U.E. ALZIRA'!T15</f>
        <v>1</v>
      </c>
      <c r="U43" s="127">
        <f>'U.E. ALZIRA'!U15</f>
        <v>2</v>
      </c>
      <c r="V43" s="213">
        <f>'U.E. ALZIRA'!V15</f>
        <v>3</v>
      </c>
      <c r="W43" s="446"/>
      <c r="X43" s="170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46"/>
      <c r="AW43" s="446"/>
      <c r="AX43" s="446"/>
      <c r="AY43" s="446"/>
      <c r="AZ43" s="446"/>
      <c r="BA43" s="446"/>
      <c r="BB43" s="446"/>
      <c r="BC43" s="446"/>
      <c r="BD43" s="446"/>
      <c r="BE43" s="446"/>
      <c r="BF43" s="446"/>
      <c r="BG43" s="446"/>
      <c r="BH43" s="446"/>
      <c r="BI43" s="446"/>
      <c r="BJ43" s="446"/>
      <c r="BK43" s="446"/>
      <c r="BL43" s="446"/>
      <c r="BM43" s="446"/>
      <c r="BN43" s="446"/>
      <c r="BO43" s="446"/>
      <c r="BP43" s="446"/>
      <c r="BQ43" s="446"/>
      <c r="BR43" s="446"/>
      <c r="BS43" s="446"/>
      <c r="BT43" s="446"/>
      <c r="BU43" s="446"/>
      <c r="BV43" s="446"/>
      <c r="BW43" s="446"/>
      <c r="BX43" s="446"/>
      <c r="BY43" s="446"/>
      <c r="BZ43" s="446"/>
      <c r="CA43" s="446"/>
      <c r="CB43" s="446"/>
      <c r="CC43" s="446"/>
      <c r="CD43" s="446"/>
      <c r="CE43" s="446"/>
      <c r="CF43" s="446"/>
      <c r="CG43" s="446"/>
      <c r="CH43" s="446"/>
      <c r="CI43" s="446"/>
      <c r="CJ43" s="446"/>
      <c r="CK43" s="446"/>
      <c r="CL43" s="446"/>
      <c r="CM43" s="446"/>
      <c r="CN43" s="446"/>
      <c r="CO43" s="446"/>
      <c r="CP43" s="446"/>
      <c r="CQ43" s="446"/>
      <c r="CR43" s="446"/>
      <c r="CS43" s="446"/>
      <c r="CT43" s="446"/>
      <c r="CU43" s="446"/>
      <c r="CV43" s="446"/>
      <c r="CW43" s="446"/>
      <c r="CX43" s="446"/>
      <c r="CY43" s="446"/>
      <c r="CZ43" s="446"/>
      <c r="DA43" s="446"/>
      <c r="DB43" s="446"/>
      <c r="DC43" s="446"/>
      <c r="DD43" s="446"/>
      <c r="DE43" s="446"/>
      <c r="DF43" s="446"/>
      <c r="DG43" s="446"/>
      <c r="DH43" s="446"/>
      <c r="DI43" s="446"/>
      <c r="DJ43" s="446"/>
      <c r="DK43" s="446"/>
      <c r="DL43" s="446"/>
      <c r="DM43" s="446"/>
      <c r="DN43" s="446"/>
      <c r="DO43" s="446"/>
      <c r="DP43" s="446"/>
      <c r="DQ43" s="446"/>
      <c r="DR43" s="446"/>
      <c r="DS43" s="446"/>
      <c r="DT43" s="446"/>
      <c r="DU43" s="446"/>
      <c r="DV43" s="446"/>
      <c r="DW43" s="446"/>
      <c r="DX43" s="446"/>
      <c r="DY43" s="446"/>
      <c r="DZ43" s="446"/>
      <c r="EA43" s="446"/>
      <c r="EB43" s="446"/>
      <c r="EC43" s="446"/>
      <c r="ED43" s="446"/>
      <c r="EE43" s="446"/>
      <c r="EF43" s="446"/>
      <c r="EG43" s="446"/>
      <c r="EH43" s="446"/>
      <c r="EI43" s="446"/>
      <c r="EJ43" s="446"/>
      <c r="EK43" s="446"/>
      <c r="EL43" s="446"/>
      <c r="EM43" s="446"/>
      <c r="EN43" s="446"/>
      <c r="EO43" s="446"/>
      <c r="EP43" s="446"/>
      <c r="EQ43" s="446"/>
      <c r="ER43" s="446"/>
      <c r="ES43" s="446"/>
      <c r="ET43" s="446"/>
      <c r="EU43" s="446"/>
      <c r="EV43" s="446"/>
      <c r="EW43" s="446"/>
      <c r="EX43" s="446"/>
      <c r="EY43" s="446"/>
      <c r="EZ43" s="446"/>
      <c r="FA43" s="446"/>
      <c r="FB43" s="171"/>
      <c r="FC43" s="446"/>
      <c r="FD43" s="121"/>
      <c r="FE43" s="446"/>
      <c r="FF43" s="446"/>
      <c r="FG43" s="446"/>
      <c r="FH43" s="446"/>
      <c r="FI43" s="446"/>
      <c r="FJ43" s="446"/>
      <c r="FK43" s="446"/>
      <c r="FL43" s="446"/>
      <c r="FM43" s="446"/>
      <c r="FN43" s="446"/>
      <c r="FO43" s="446"/>
      <c r="FP43" s="446"/>
      <c r="FQ43" s="446"/>
      <c r="FR43" s="446"/>
      <c r="FS43" s="446"/>
      <c r="FT43" s="446"/>
      <c r="FU43" s="446"/>
      <c r="FV43" s="446"/>
      <c r="FW43" s="446"/>
      <c r="FX43" s="446"/>
      <c r="FY43" s="446"/>
      <c r="FZ43" s="446"/>
      <c r="GA43" s="446"/>
      <c r="GB43" s="446"/>
      <c r="GC43" s="446"/>
      <c r="GD43" s="446"/>
      <c r="GE43" s="446"/>
      <c r="GF43" s="446"/>
      <c r="GG43" s="446"/>
      <c r="GH43" s="446"/>
      <c r="GI43" s="446"/>
      <c r="GJ43" s="446"/>
      <c r="GK43" s="446"/>
      <c r="GL43" s="446"/>
      <c r="GM43" s="446"/>
      <c r="GN43" s="446"/>
      <c r="GO43" s="446"/>
      <c r="GP43" s="446"/>
      <c r="GQ43" s="446"/>
      <c r="GR43" s="446"/>
      <c r="GS43" s="446"/>
      <c r="GT43" s="446"/>
      <c r="GU43" s="446"/>
      <c r="GV43" s="446"/>
      <c r="GW43" s="446"/>
      <c r="GX43" s="446"/>
      <c r="HA43" s="446"/>
      <c r="HB43" s="446"/>
      <c r="HC43" s="446"/>
      <c r="HD43" s="446"/>
      <c r="HE43" s="446"/>
      <c r="HF43" s="446"/>
      <c r="HG43" s="446"/>
      <c r="HH43" s="446"/>
      <c r="HI43" s="446"/>
      <c r="HJ43" s="446"/>
      <c r="HK43" s="446"/>
      <c r="HL43" s="446"/>
      <c r="HM43" s="446"/>
      <c r="HN43" s="446"/>
      <c r="HO43" s="446"/>
      <c r="HP43" s="446"/>
      <c r="HQ43" s="446"/>
      <c r="HR43" s="446"/>
      <c r="HS43" s="446"/>
      <c r="HT43" s="446"/>
      <c r="HU43" s="446"/>
      <c r="HV43" s="446"/>
      <c r="HW43" s="446"/>
      <c r="HX43" s="446"/>
      <c r="HY43" s="446"/>
      <c r="HZ43" s="446"/>
      <c r="IA43" s="446"/>
      <c r="IB43" s="446"/>
      <c r="IC43" s="446"/>
      <c r="ID43" s="446"/>
      <c r="IE43" s="446"/>
      <c r="IF43" s="446"/>
      <c r="IG43" s="446"/>
      <c r="IH43" s="446"/>
      <c r="II43" s="446"/>
      <c r="IJ43" s="446"/>
      <c r="IK43" s="446"/>
      <c r="IL43" s="446"/>
      <c r="IM43" s="446"/>
      <c r="IN43" s="446"/>
      <c r="IO43" s="446"/>
      <c r="IP43" s="446"/>
      <c r="IQ43" s="446"/>
      <c r="IS43" s="446"/>
    </row>
    <row r="44" spans="1:253" s="84" customFormat="1" x14ac:dyDescent="0.25">
      <c r="A44" s="381" t="s">
        <v>101</v>
      </c>
      <c r="B44" s="454" t="s">
        <v>156</v>
      </c>
      <c r="C44" s="185">
        <v>1</v>
      </c>
      <c r="D44" s="186">
        <v>1</v>
      </c>
      <c r="E44" s="186">
        <v>1</v>
      </c>
      <c r="F44" s="186">
        <v>0</v>
      </c>
      <c r="G44" s="186">
        <v>0</v>
      </c>
      <c r="H44" s="186">
        <v>0</v>
      </c>
      <c r="I44" s="420">
        <v>90</v>
      </c>
      <c r="J44" s="186"/>
      <c r="K44" s="186"/>
      <c r="L44" s="186">
        <v>1</v>
      </c>
      <c r="M44" s="186">
        <v>1</v>
      </c>
      <c r="N44" s="186">
        <v>0</v>
      </c>
      <c r="O44" s="186">
        <v>0</v>
      </c>
      <c r="P44" s="186">
        <v>0</v>
      </c>
      <c r="Q44" s="186">
        <v>0</v>
      </c>
      <c r="R44" s="210">
        <v>0</v>
      </c>
      <c r="S44" s="211">
        <v>0</v>
      </c>
      <c r="T44" s="127">
        <v>0</v>
      </c>
      <c r="U44" s="127">
        <v>0</v>
      </c>
      <c r="V44" s="213">
        <v>0</v>
      </c>
      <c r="W44" s="446"/>
      <c r="X44" s="170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6"/>
      <c r="BS44" s="446"/>
      <c r="BT44" s="446"/>
      <c r="BU44" s="446"/>
      <c r="BV44" s="446"/>
      <c r="BW44" s="446"/>
      <c r="BX44" s="446"/>
      <c r="BY44" s="446"/>
      <c r="BZ44" s="446"/>
      <c r="CA44" s="446"/>
      <c r="CB44" s="446"/>
      <c r="CC44" s="446"/>
      <c r="CD44" s="446"/>
      <c r="CE44" s="446"/>
      <c r="CF44" s="446"/>
      <c r="CG44" s="446"/>
      <c r="CH44" s="446"/>
      <c r="CI44" s="446"/>
      <c r="CJ44" s="446"/>
      <c r="CK44" s="446"/>
      <c r="CL44" s="446"/>
      <c r="CM44" s="446"/>
      <c r="CN44" s="446"/>
      <c r="CO44" s="446"/>
      <c r="CP44" s="446"/>
      <c r="CQ44" s="446"/>
      <c r="CR44" s="446"/>
      <c r="CS44" s="446"/>
      <c r="CT44" s="446"/>
      <c r="CU44" s="446"/>
      <c r="CV44" s="446"/>
      <c r="CW44" s="446"/>
      <c r="CX44" s="446"/>
      <c r="CY44" s="446"/>
      <c r="CZ44" s="446"/>
      <c r="DA44" s="446"/>
      <c r="DB44" s="446"/>
      <c r="DC44" s="446"/>
      <c r="DD44" s="446"/>
      <c r="DE44" s="446"/>
      <c r="DF44" s="446"/>
      <c r="DG44" s="446"/>
      <c r="DH44" s="446"/>
      <c r="DI44" s="446"/>
      <c r="DJ44" s="446"/>
      <c r="DK44" s="446"/>
      <c r="DL44" s="446"/>
      <c r="DM44" s="446"/>
      <c r="DN44" s="446"/>
      <c r="DO44" s="446"/>
      <c r="DP44" s="446"/>
      <c r="DQ44" s="446"/>
      <c r="DR44" s="446"/>
      <c r="DS44" s="446"/>
      <c r="DT44" s="446"/>
      <c r="DU44" s="446"/>
      <c r="DV44" s="446"/>
      <c r="DW44" s="446"/>
      <c r="DX44" s="446"/>
      <c r="DY44" s="446"/>
      <c r="DZ44" s="446"/>
      <c r="EA44" s="446"/>
      <c r="EB44" s="446"/>
      <c r="EC44" s="446"/>
      <c r="ED44" s="446"/>
      <c r="EE44" s="446"/>
      <c r="EF44" s="446"/>
      <c r="EG44" s="446"/>
      <c r="EH44" s="446"/>
      <c r="EI44" s="446"/>
      <c r="EJ44" s="446"/>
      <c r="EK44" s="446"/>
      <c r="EL44" s="446"/>
      <c r="EM44" s="446"/>
      <c r="EN44" s="446"/>
      <c r="EO44" s="446"/>
      <c r="EP44" s="446"/>
      <c r="EQ44" s="446"/>
      <c r="ER44" s="446"/>
      <c r="ES44" s="446"/>
      <c r="ET44" s="446"/>
      <c r="EU44" s="446"/>
      <c r="EV44" s="446"/>
      <c r="EW44" s="446"/>
      <c r="EX44" s="446"/>
      <c r="EY44" s="446"/>
      <c r="EZ44" s="446"/>
      <c r="FA44" s="446"/>
      <c r="FB44" s="171"/>
      <c r="FC44" s="446"/>
      <c r="FD44" s="121"/>
      <c r="FE44" s="446"/>
      <c r="FF44" s="446"/>
      <c r="FG44" s="446"/>
      <c r="FH44" s="446"/>
      <c r="FI44" s="446"/>
      <c r="FJ44" s="446"/>
      <c r="FK44" s="446"/>
      <c r="FL44" s="446"/>
      <c r="FM44" s="446"/>
      <c r="FN44" s="446"/>
      <c r="FO44" s="446"/>
      <c r="FP44" s="446"/>
      <c r="FQ44" s="446"/>
      <c r="FR44" s="446"/>
      <c r="FS44" s="446"/>
      <c r="FT44" s="446"/>
      <c r="FU44" s="446"/>
      <c r="FV44" s="446"/>
      <c r="FW44" s="446"/>
      <c r="FX44" s="446"/>
      <c r="FY44" s="446"/>
      <c r="FZ44" s="446"/>
      <c r="GA44" s="446"/>
      <c r="GB44" s="446"/>
      <c r="GC44" s="446"/>
      <c r="GD44" s="446"/>
      <c r="GE44" s="446"/>
      <c r="GF44" s="446"/>
      <c r="GG44" s="446"/>
      <c r="GH44" s="446"/>
      <c r="GI44" s="446"/>
      <c r="GJ44" s="446"/>
      <c r="GK44" s="446"/>
      <c r="GL44" s="446"/>
      <c r="GM44" s="446"/>
      <c r="GN44" s="446"/>
      <c r="GO44" s="446"/>
      <c r="GP44" s="446"/>
      <c r="GQ44" s="446"/>
      <c r="GR44" s="446"/>
      <c r="GS44" s="446"/>
      <c r="GT44" s="446"/>
      <c r="GU44" s="446"/>
      <c r="GV44" s="446"/>
      <c r="GW44" s="446"/>
      <c r="GX44" s="446"/>
      <c r="HA44" s="446"/>
      <c r="HB44" s="446"/>
      <c r="HC44" s="446"/>
      <c r="HD44" s="446"/>
      <c r="HE44" s="446"/>
      <c r="HF44" s="446"/>
      <c r="HG44" s="446"/>
      <c r="HH44" s="446"/>
      <c r="HI44" s="446"/>
      <c r="HJ44" s="446"/>
      <c r="HK44" s="446"/>
      <c r="HL44" s="446"/>
      <c r="HM44" s="446"/>
      <c r="HN44" s="446"/>
      <c r="HO44" s="446"/>
      <c r="HP44" s="446"/>
      <c r="HQ44" s="446"/>
      <c r="HR44" s="446"/>
      <c r="HS44" s="446"/>
      <c r="HT44" s="446"/>
      <c r="HU44" s="446"/>
      <c r="HV44" s="446"/>
      <c r="HW44" s="446"/>
      <c r="HX44" s="446"/>
      <c r="HY44" s="446"/>
      <c r="HZ44" s="446"/>
      <c r="IA44" s="446"/>
      <c r="IB44" s="446"/>
      <c r="IC44" s="446"/>
      <c r="ID44" s="446"/>
      <c r="IE44" s="446"/>
      <c r="IF44" s="446"/>
      <c r="IG44" s="446"/>
      <c r="IH44" s="446"/>
      <c r="II44" s="446"/>
      <c r="IJ44" s="446"/>
      <c r="IK44" s="446"/>
      <c r="IL44" s="446"/>
      <c r="IM44" s="446"/>
      <c r="IN44" s="446"/>
      <c r="IO44" s="446"/>
      <c r="IP44" s="446"/>
      <c r="IQ44" s="446"/>
      <c r="IS44" s="446"/>
    </row>
    <row r="45" spans="1:253" s="84" customFormat="1" x14ac:dyDescent="0.25">
      <c r="A45" s="381" t="s">
        <v>101</v>
      </c>
      <c r="B45" s="178" t="s">
        <v>99</v>
      </c>
      <c r="C45" s="185">
        <v>16</v>
      </c>
      <c r="D45" s="186">
        <v>16</v>
      </c>
      <c r="E45" s="186">
        <v>15</v>
      </c>
      <c r="F45" s="186">
        <v>1</v>
      </c>
      <c r="G45" s="186">
        <v>0</v>
      </c>
      <c r="H45" s="186">
        <v>1</v>
      </c>
      <c r="I45" s="420">
        <v>1425</v>
      </c>
      <c r="J45" s="186">
        <f>'U.E. ALZIRA'!J14</f>
        <v>81.758620689655174</v>
      </c>
      <c r="K45" s="186">
        <f>'U.E. ALZIRA'!K14</f>
        <v>77.48366013071896</v>
      </c>
      <c r="L45" s="186">
        <v>24</v>
      </c>
      <c r="M45" s="186">
        <v>17</v>
      </c>
      <c r="N45" s="186">
        <v>9</v>
      </c>
      <c r="O45" s="186">
        <v>0</v>
      </c>
      <c r="P45" s="186">
        <v>8</v>
      </c>
      <c r="Q45" s="186">
        <v>1</v>
      </c>
      <c r="R45" s="210">
        <v>5</v>
      </c>
      <c r="S45" s="211">
        <v>0</v>
      </c>
      <c r="T45" s="127">
        <v>0</v>
      </c>
      <c r="U45" s="127">
        <v>0</v>
      </c>
      <c r="V45" s="213">
        <v>1</v>
      </c>
      <c r="W45" s="446"/>
      <c r="X45" s="170"/>
      <c r="Y45" s="446"/>
      <c r="Z45" s="446"/>
      <c r="AA45" s="446"/>
      <c r="AB45" s="446"/>
      <c r="AC45" s="446"/>
      <c r="AD45" s="446"/>
      <c r="AE45" s="446"/>
      <c r="AF45" s="446"/>
      <c r="AG45" s="446"/>
      <c r="AH45" s="446"/>
      <c r="AI45" s="446"/>
      <c r="AJ45" s="446"/>
      <c r="AK45" s="446"/>
      <c r="AL45" s="446"/>
      <c r="AM45" s="446"/>
      <c r="AN45" s="446"/>
      <c r="AO45" s="446"/>
      <c r="AP45" s="446"/>
      <c r="AQ45" s="446"/>
      <c r="AR45" s="446"/>
      <c r="AS45" s="446"/>
      <c r="AT45" s="446"/>
      <c r="AU45" s="446"/>
      <c r="AV45" s="446"/>
      <c r="AW45" s="446"/>
      <c r="AX45" s="446"/>
      <c r="AY45" s="446"/>
      <c r="AZ45" s="446"/>
      <c r="BA45" s="446"/>
      <c r="BB45" s="446"/>
      <c r="BC45" s="446"/>
      <c r="BD45" s="446"/>
      <c r="BE45" s="446"/>
      <c r="BF45" s="446"/>
      <c r="BG45" s="446"/>
      <c r="BH45" s="446"/>
      <c r="BI45" s="446"/>
      <c r="BJ45" s="446"/>
      <c r="BK45" s="446"/>
      <c r="BL45" s="446"/>
      <c r="BM45" s="446"/>
      <c r="BN45" s="446"/>
      <c r="BO45" s="446"/>
      <c r="BP45" s="446"/>
      <c r="BQ45" s="446"/>
      <c r="BR45" s="446"/>
      <c r="BS45" s="446"/>
      <c r="BT45" s="446"/>
      <c r="BU45" s="446"/>
      <c r="BV45" s="446"/>
      <c r="BW45" s="446"/>
      <c r="BX45" s="446"/>
      <c r="BY45" s="446"/>
      <c r="BZ45" s="446"/>
      <c r="CA45" s="446"/>
      <c r="CB45" s="446"/>
      <c r="CC45" s="446"/>
      <c r="CD45" s="446"/>
      <c r="CE45" s="446"/>
      <c r="CF45" s="446"/>
      <c r="CG45" s="446"/>
      <c r="CH45" s="446"/>
      <c r="CI45" s="446"/>
      <c r="CJ45" s="446"/>
      <c r="CK45" s="446"/>
      <c r="CL45" s="446"/>
      <c r="CM45" s="446"/>
      <c r="CN45" s="446"/>
      <c r="CO45" s="446"/>
      <c r="CP45" s="446"/>
      <c r="CQ45" s="446"/>
      <c r="CR45" s="446"/>
      <c r="CS45" s="446"/>
      <c r="CT45" s="446"/>
      <c r="CU45" s="446"/>
      <c r="CV45" s="446"/>
      <c r="CW45" s="446"/>
      <c r="CX45" s="446"/>
      <c r="CY45" s="446"/>
      <c r="CZ45" s="446"/>
      <c r="DA45" s="446"/>
      <c r="DB45" s="446"/>
      <c r="DC45" s="446"/>
      <c r="DD45" s="446"/>
      <c r="DE45" s="446"/>
      <c r="DF45" s="446"/>
      <c r="DG45" s="446"/>
      <c r="DH45" s="446"/>
      <c r="DI45" s="446"/>
      <c r="DJ45" s="446"/>
      <c r="DK45" s="446"/>
      <c r="DL45" s="446"/>
      <c r="DM45" s="446"/>
      <c r="DN45" s="446"/>
      <c r="DO45" s="446"/>
      <c r="DP45" s="446"/>
      <c r="DQ45" s="446"/>
      <c r="DR45" s="446"/>
      <c r="DS45" s="446"/>
      <c r="DT45" s="446"/>
      <c r="DU45" s="446"/>
      <c r="DV45" s="446"/>
      <c r="DW45" s="446"/>
      <c r="DX45" s="446"/>
      <c r="DY45" s="446"/>
      <c r="DZ45" s="446"/>
      <c r="EA45" s="446"/>
      <c r="EB45" s="446"/>
      <c r="EC45" s="446"/>
      <c r="ED45" s="446"/>
      <c r="EE45" s="446"/>
      <c r="EF45" s="446"/>
      <c r="EG45" s="446"/>
      <c r="EH45" s="446"/>
      <c r="EI45" s="446"/>
      <c r="EJ45" s="446"/>
      <c r="EK45" s="446"/>
      <c r="EL45" s="446"/>
      <c r="EM45" s="446"/>
      <c r="EN45" s="446"/>
      <c r="EO45" s="446"/>
      <c r="EP45" s="446"/>
      <c r="EQ45" s="446"/>
      <c r="ER45" s="446"/>
      <c r="ES45" s="446"/>
      <c r="ET45" s="446"/>
      <c r="EU45" s="446"/>
      <c r="EV45" s="446"/>
      <c r="EW45" s="446"/>
      <c r="EX45" s="446"/>
      <c r="EY45" s="446"/>
      <c r="EZ45" s="446"/>
      <c r="FA45" s="446"/>
      <c r="FB45" s="171"/>
      <c r="FC45" s="446"/>
      <c r="FD45" s="121"/>
      <c r="FE45" s="446"/>
      <c r="FF45" s="446"/>
      <c r="FG45" s="446"/>
      <c r="FH45" s="446"/>
      <c r="FI45" s="446"/>
      <c r="FJ45" s="446"/>
      <c r="FK45" s="446"/>
      <c r="FL45" s="446"/>
      <c r="FM45" s="446"/>
      <c r="FN45" s="446"/>
      <c r="FO45" s="446"/>
      <c r="FP45" s="446"/>
      <c r="FQ45" s="446"/>
      <c r="FR45" s="446"/>
      <c r="FS45" s="446"/>
      <c r="FT45" s="446"/>
      <c r="FU45" s="446"/>
      <c r="FV45" s="446"/>
      <c r="FW45" s="446"/>
      <c r="FX45" s="446"/>
      <c r="FY45" s="446"/>
      <c r="FZ45" s="446"/>
      <c r="GA45" s="446"/>
      <c r="GB45" s="446"/>
      <c r="GC45" s="446"/>
      <c r="GD45" s="446"/>
      <c r="GE45" s="446"/>
      <c r="GF45" s="446"/>
      <c r="GG45" s="446"/>
      <c r="GH45" s="446"/>
      <c r="GI45" s="446"/>
      <c r="GJ45" s="446"/>
      <c r="GK45" s="446"/>
      <c r="GL45" s="446"/>
      <c r="GM45" s="446"/>
      <c r="GN45" s="446"/>
      <c r="GO45" s="446"/>
      <c r="GP45" s="446"/>
      <c r="GQ45" s="446"/>
      <c r="GR45" s="446"/>
      <c r="GS45" s="446"/>
      <c r="GT45" s="446"/>
      <c r="GU45" s="446"/>
      <c r="GV45" s="446"/>
      <c r="GW45" s="446"/>
      <c r="GX45" s="446"/>
      <c r="HA45" s="446"/>
      <c r="HB45" s="446"/>
      <c r="HC45" s="446"/>
      <c r="HD45" s="446"/>
      <c r="HE45" s="446"/>
      <c r="HF45" s="446"/>
      <c r="HG45" s="446"/>
      <c r="HH45" s="446"/>
      <c r="HI45" s="446"/>
      <c r="HJ45" s="446"/>
      <c r="HK45" s="446"/>
      <c r="HL45" s="446"/>
      <c r="HM45" s="446"/>
      <c r="HN45" s="446"/>
      <c r="HO45" s="446"/>
      <c r="HP45" s="446"/>
      <c r="HQ45" s="446"/>
      <c r="HR45" s="446"/>
      <c r="HS45" s="446"/>
      <c r="HT45" s="446"/>
      <c r="HU45" s="446"/>
      <c r="HV45" s="446"/>
      <c r="HW45" s="446"/>
      <c r="HX45" s="446"/>
      <c r="HY45" s="446"/>
      <c r="HZ45" s="446"/>
      <c r="IA45" s="446"/>
      <c r="IB45" s="446"/>
      <c r="IC45" s="446"/>
      <c r="ID45" s="446"/>
      <c r="IE45" s="446"/>
      <c r="IF45" s="446"/>
      <c r="IG45" s="446"/>
      <c r="IH45" s="446"/>
      <c r="II45" s="446"/>
      <c r="IJ45" s="446"/>
      <c r="IK45" s="446"/>
      <c r="IL45" s="446"/>
      <c r="IM45" s="446"/>
      <c r="IN45" s="446"/>
      <c r="IO45" s="446"/>
      <c r="IP45" s="446"/>
      <c r="IQ45" s="446"/>
      <c r="IS45" s="446"/>
    </row>
    <row r="46" spans="1:253" s="84" customFormat="1" x14ac:dyDescent="0.25">
      <c r="A46" s="381" t="s">
        <v>101</v>
      </c>
      <c r="B46" s="454" t="s">
        <v>100</v>
      </c>
      <c r="C46" s="185">
        <v>2</v>
      </c>
      <c r="D46" s="186">
        <v>2</v>
      </c>
      <c r="E46" s="186">
        <v>1</v>
      </c>
      <c r="F46" s="186">
        <v>1</v>
      </c>
      <c r="G46" s="186">
        <v>0</v>
      </c>
      <c r="H46" s="186">
        <v>0</v>
      </c>
      <c r="I46" s="420">
        <v>84</v>
      </c>
      <c r="J46" s="186"/>
      <c r="K46" s="186"/>
      <c r="L46" s="186">
        <v>2</v>
      </c>
      <c r="M46" s="186">
        <v>2</v>
      </c>
      <c r="N46" s="186">
        <v>0</v>
      </c>
      <c r="O46" s="186">
        <v>0</v>
      </c>
      <c r="P46" s="186">
        <v>0</v>
      </c>
      <c r="Q46" s="186">
        <v>0</v>
      </c>
      <c r="R46" s="210">
        <v>0</v>
      </c>
      <c r="S46" s="211">
        <v>0</v>
      </c>
      <c r="T46" s="127">
        <v>0</v>
      </c>
      <c r="U46" s="127">
        <v>0</v>
      </c>
      <c r="V46" s="213">
        <v>0</v>
      </c>
      <c r="W46" s="446"/>
      <c r="X46" s="170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  <c r="BS46" s="446"/>
      <c r="BT46" s="446"/>
      <c r="BU46" s="446"/>
      <c r="BV46" s="446"/>
      <c r="BW46" s="446"/>
      <c r="BX46" s="446"/>
      <c r="BY46" s="446"/>
      <c r="BZ46" s="446"/>
      <c r="CA46" s="446"/>
      <c r="CB46" s="446"/>
      <c r="CC46" s="446"/>
      <c r="CD46" s="446"/>
      <c r="CE46" s="446"/>
      <c r="CF46" s="446"/>
      <c r="CG46" s="446"/>
      <c r="CH46" s="446"/>
      <c r="CI46" s="446"/>
      <c r="CJ46" s="446"/>
      <c r="CK46" s="446"/>
      <c r="CL46" s="446"/>
      <c r="CM46" s="446"/>
      <c r="CN46" s="446"/>
      <c r="CO46" s="446"/>
      <c r="CP46" s="446"/>
      <c r="CQ46" s="446"/>
      <c r="CR46" s="446"/>
      <c r="CS46" s="446"/>
      <c r="CT46" s="446"/>
      <c r="CU46" s="446"/>
      <c r="CV46" s="446"/>
      <c r="CW46" s="446"/>
      <c r="CX46" s="446"/>
      <c r="CY46" s="446"/>
      <c r="CZ46" s="446"/>
      <c r="DA46" s="446"/>
      <c r="DB46" s="446"/>
      <c r="DC46" s="446"/>
      <c r="DD46" s="446"/>
      <c r="DE46" s="446"/>
      <c r="DF46" s="446"/>
      <c r="DG46" s="446"/>
      <c r="DH46" s="446"/>
      <c r="DI46" s="446"/>
      <c r="DJ46" s="446"/>
      <c r="DK46" s="446"/>
      <c r="DL46" s="446"/>
      <c r="DM46" s="446"/>
      <c r="DN46" s="446"/>
      <c r="DO46" s="446"/>
      <c r="DP46" s="446"/>
      <c r="DQ46" s="446"/>
      <c r="DR46" s="446"/>
      <c r="DS46" s="446"/>
      <c r="DT46" s="446"/>
      <c r="DU46" s="446"/>
      <c r="DV46" s="446"/>
      <c r="DW46" s="446"/>
      <c r="DX46" s="446"/>
      <c r="DY46" s="446"/>
      <c r="DZ46" s="446"/>
      <c r="EA46" s="446"/>
      <c r="EB46" s="446"/>
      <c r="EC46" s="446"/>
      <c r="ED46" s="446"/>
      <c r="EE46" s="446"/>
      <c r="EF46" s="446"/>
      <c r="EG46" s="446"/>
      <c r="EH46" s="446"/>
      <c r="EI46" s="446"/>
      <c r="EJ46" s="446"/>
      <c r="EK46" s="446"/>
      <c r="EL46" s="446"/>
      <c r="EM46" s="446"/>
      <c r="EN46" s="446"/>
      <c r="EO46" s="446"/>
      <c r="EP46" s="446"/>
      <c r="EQ46" s="446"/>
      <c r="ER46" s="446"/>
      <c r="ES46" s="446"/>
      <c r="ET46" s="446"/>
      <c r="EU46" s="446"/>
      <c r="EV46" s="446"/>
      <c r="EW46" s="446"/>
      <c r="EX46" s="446"/>
      <c r="EY46" s="446"/>
      <c r="EZ46" s="446"/>
      <c r="FA46" s="446"/>
      <c r="FB46" s="171"/>
      <c r="FC46" s="446"/>
      <c r="FD46" s="121"/>
      <c r="FE46" s="446"/>
      <c r="FF46" s="446"/>
      <c r="FG46" s="446"/>
      <c r="FH46" s="446"/>
      <c r="FI46" s="446"/>
      <c r="FJ46" s="446"/>
      <c r="FK46" s="446"/>
      <c r="FL46" s="446"/>
      <c r="FM46" s="446"/>
      <c r="FN46" s="446"/>
      <c r="FO46" s="446"/>
      <c r="FP46" s="446"/>
      <c r="FQ46" s="446"/>
      <c r="FR46" s="446"/>
      <c r="FS46" s="446"/>
      <c r="FT46" s="446"/>
      <c r="FU46" s="446"/>
      <c r="FV46" s="446"/>
      <c r="FW46" s="446"/>
      <c r="FX46" s="446"/>
      <c r="FY46" s="446"/>
      <c r="FZ46" s="446"/>
      <c r="GA46" s="446"/>
      <c r="GB46" s="446"/>
      <c r="GC46" s="446"/>
      <c r="GD46" s="446"/>
      <c r="GE46" s="446"/>
      <c r="GF46" s="446"/>
      <c r="GG46" s="446"/>
      <c r="GH46" s="446"/>
      <c r="GI46" s="446"/>
      <c r="GJ46" s="446"/>
      <c r="GK46" s="446"/>
      <c r="GL46" s="446"/>
      <c r="GM46" s="446"/>
      <c r="GN46" s="446"/>
      <c r="GO46" s="446"/>
      <c r="GP46" s="446"/>
      <c r="GQ46" s="446"/>
      <c r="GR46" s="446"/>
      <c r="GS46" s="446"/>
      <c r="GT46" s="446"/>
      <c r="GU46" s="446"/>
      <c r="GV46" s="446"/>
      <c r="GW46" s="446"/>
      <c r="GX46" s="446"/>
      <c r="HA46" s="446"/>
      <c r="HB46" s="446"/>
      <c r="HC46" s="446"/>
      <c r="HD46" s="446"/>
      <c r="HE46" s="446"/>
      <c r="HF46" s="446"/>
      <c r="HG46" s="446"/>
      <c r="HH46" s="446"/>
      <c r="HI46" s="446"/>
      <c r="HJ46" s="446"/>
      <c r="HK46" s="446"/>
      <c r="HL46" s="446"/>
      <c r="HM46" s="446"/>
      <c r="HN46" s="446"/>
      <c r="HO46" s="446"/>
      <c r="HP46" s="446"/>
      <c r="HQ46" s="446"/>
      <c r="HR46" s="446"/>
      <c r="HS46" s="446"/>
      <c r="HT46" s="446"/>
      <c r="HU46" s="446"/>
      <c r="HV46" s="446"/>
      <c r="HW46" s="446"/>
      <c r="HX46" s="446"/>
      <c r="HY46" s="446"/>
      <c r="HZ46" s="446"/>
      <c r="IA46" s="446"/>
      <c r="IB46" s="446"/>
      <c r="IC46" s="446"/>
      <c r="ID46" s="446"/>
      <c r="IE46" s="446"/>
      <c r="IF46" s="446"/>
      <c r="IG46" s="446"/>
      <c r="IH46" s="446"/>
      <c r="II46" s="446"/>
      <c r="IJ46" s="446"/>
      <c r="IK46" s="446"/>
      <c r="IL46" s="446"/>
      <c r="IM46" s="446"/>
      <c r="IN46" s="446"/>
      <c r="IO46" s="446"/>
      <c r="IP46" s="446"/>
      <c r="IQ46" s="446"/>
      <c r="IS46" s="446"/>
    </row>
    <row r="47" spans="1:253" s="84" customFormat="1" x14ac:dyDescent="0.25">
      <c r="A47" s="381" t="s">
        <v>101</v>
      </c>
      <c r="B47" s="178" t="s">
        <v>78</v>
      </c>
      <c r="C47" s="185">
        <v>16</v>
      </c>
      <c r="D47" s="186">
        <v>16</v>
      </c>
      <c r="E47" s="186">
        <v>15</v>
      </c>
      <c r="F47" s="186">
        <v>1</v>
      </c>
      <c r="G47" s="186">
        <v>0</v>
      </c>
      <c r="H47" s="186">
        <v>0</v>
      </c>
      <c r="I47" s="420">
        <v>1424</v>
      </c>
      <c r="J47" s="186"/>
      <c r="K47" s="186"/>
      <c r="L47" s="186">
        <v>16</v>
      </c>
      <c r="M47" s="186">
        <v>16</v>
      </c>
      <c r="N47" s="186">
        <v>0</v>
      </c>
      <c r="O47" s="186">
        <v>0</v>
      </c>
      <c r="P47" s="186">
        <v>0</v>
      </c>
      <c r="Q47" s="186">
        <v>0</v>
      </c>
      <c r="R47" s="210">
        <v>4</v>
      </c>
      <c r="S47" s="211">
        <v>0</v>
      </c>
      <c r="T47" s="127">
        <v>0</v>
      </c>
      <c r="U47" s="127">
        <v>0</v>
      </c>
      <c r="V47" s="213">
        <v>0</v>
      </c>
      <c r="W47" s="446"/>
      <c r="X47" s="170"/>
      <c r="Y47" s="446"/>
      <c r="Z47" s="446"/>
      <c r="AA47" s="446"/>
      <c r="AB47" s="446"/>
      <c r="AC47" s="446"/>
      <c r="AD47" s="446"/>
      <c r="AE47" s="446"/>
      <c r="AF47" s="446"/>
      <c r="AG47" s="446"/>
      <c r="AH47" s="446"/>
      <c r="AI47" s="446"/>
      <c r="AJ47" s="446"/>
      <c r="AK47" s="446"/>
      <c r="AL47" s="446"/>
      <c r="AM47" s="446"/>
      <c r="AN47" s="446"/>
      <c r="AO47" s="446"/>
      <c r="AP47" s="446"/>
      <c r="AQ47" s="446"/>
      <c r="AR47" s="446"/>
      <c r="AS47" s="446"/>
      <c r="AT47" s="446"/>
      <c r="AU47" s="446"/>
      <c r="AV47" s="446"/>
      <c r="AW47" s="446"/>
      <c r="AX47" s="446"/>
      <c r="AY47" s="446"/>
      <c r="AZ47" s="446"/>
      <c r="BA47" s="446"/>
      <c r="BB47" s="446"/>
      <c r="BC47" s="446"/>
      <c r="BD47" s="446"/>
      <c r="BE47" s="446"/>
      <c r="BF47" s="446"/>
      <c r="BG47" s="446"/>
      <c r="BH47" s="446"/>
      <c r="BI47" s="446"/>
      <c r="BJ47" s="446"/>
      <c r="BK47" s="446"/>
      <c r="BL47" s="446"/>
      <c r="BM47" s="446"/>
      <c r="BN47" s="446"/>
      <c r="BO47" s="446"/>
      <c r="BP47" s="446"/>
      <c r="BQ47" s="446"/>
      <c r="BR47" s="446"/>
      <c r="BS47" s="446"/>
      <c r="BT47" s="446"/>
      <c r="BU47" s="446"/>
      <c r="BV47" s="446"/>
      <c r="BW47" s="446"/>
      <c r="BX47" s="446"/>
      <c r="BY47" s="446"/>
      <c r="BZ47" s="446"/>
      <c r="CA47" s="446"/>
      <c r="CB47" s="446"/>
      <c r="CC47" s="446"/>
      <c r="CD47" s="446"/>
      <c r="CE47" s="446"/>
      <c r="CF47" s="446"/>
      <c r="CG47" s="446"/>
      <c r="CH47" s="446"/>
      <c r="CI47" s="446"/>
      <c r="CJ47" s="446"/>
      <c r="CK47" s="446"/>
      <c r="CL47" s="446"/>
      <c r="CM47" s="446"/>
      <c r="CN47" s="446"/>
      <c r="CO47" s="446"/>
      <c r="CP47" s="446"/>
      <c r="CQ47" s="446"/>
      <c r="CR47" s="446"/>
      <c r="CS47" s="446"/>
      <c r="CT47" s="446"/>
      <c r="CU47" s="446"/>
      <c r="CV47" s="446"/>
      <c r="CW47" s="446"/>
      <c r="CX47" s="446"/>
      <c r="CY47" s="446"/>
      <c r="CZ47" s="446"/>
      <c r="DA47" s="446"/>
      <c r="DB47" s="446"/>
      <c r="DC47" s="446"/>
      <c r="DD47" s="446"/>
      <c r="DE47" s="446"/>
      <c r="DF47" s="446"/>
      <c r="DG47" s="446"/>
      <c r="DH47" s="446"/>
      <c r="DI47" s="446"/>
      <c r="DJ47" s="446"/>
      <c r="DK47" s="446"/>
      <c r="DL47" s="446"/>
      <c r="DM47" s="446"/>
      <c r="DN47" s="446"/>
      <c r="DO47" s="446"/>
      <c r="DP47" s="446"/>
      <c r="DQ47" s="446"/>
      <c r="DR47" s="446"/>
      <c r="DS47" s="446"/>
      <c r="DT47" s="446"/>
      <c r="DU47" s="446"/>
      <c r="DV47" s="446"/>
      <c r="DW47" s="446"/>
      <c r="DX47" s="446"/>
      <c r="DY47" s="446"/>
      <c r="DZ47" s="446"/>
      <c r="EA47" s="446"/>
      <c r="EB47" s="446"/>
      <c r="EC47" s="446"/>
      <c r="ED47" s="446"/>
      <c r="EE47" s="446"/>
      <c r="EF47" s="446"/>
      <c r="EG47" s="446"/>
      <c r="EH47" s="446"/>
      <c r="EI47" s="446"/>
      <c r="EJ47" s="446"/>
      <c r="EK47" s="446"/>
      <c r="EL47" s="446"/>
      <c r="EM47" s="446"/>
      <c r="EN47" s="446"/>
      <c r="EO47" s="446"/>
      <c r="EP47" s="446"/>
      <c r="EQ47" s="446"/>
      <c r="ER47" s="446"/>
      <c r="ES47" s="446"/>
      <c r="ET47" s="446"/>
      <c r="EU47" s="446"/>
      <c r="EV47" s="446"/>
      <c r="EW47" s="446"/>
      <c r="EX47" s="446"/>
      <c r="EY47" s="446"/>
      <c r="EZ47" s="446"/>
      <c r="FA47" s="446"/>
      <c r="FB47" s="171"/>
      <c r="FC47" s="446"/>
      <c r="FD47" s="121"/>
      <c r="FE47" s="446"/>
      <c r="FF47" s="446"/>
      <c r="FG47" s="446"/>
      <c r="FH47" s="446"/>
      <c r="FI47" s="446"/>
      <c r="FJ47" s="446"/>
      <c r="FK47" s="446"/>
      <c r="FL47" s="446"/>
      <c r="FM47" s="446"/>
      <c r="FN47" s="446"/>
      <c r="FO47" s="446"/>
      <c r="FP47" s="446"/>
      <c r="FQ47" s="446"/>
      <c r="FR47" s="446"/>
      <c r="FS47" s="446"/>
      <c r="FT47" s="446"/>
      <c r="FU47" s="446"/>
      <c r="FV47" s="446"/>
      <c r="FW47" s="446"/>
      <c r="FX47" s="446"/>
      <c r="FY47" s="446"/>
      <c r="FZ47" s="446"/>
      <c r="GA47" s="446"/>
      <c r="GB47" s="446"/>
      <c r="GC47" s="446"/>
      <c r="GD47" s="446"/>
      <c r="GE47" s="446"/>
      <c r="GF47" s="446"/>
      <c r="GG47" s="446"/>
      <c r="GH47" s="446"/>
      <c r="GI47" s="446"/>
      <c r="GJ47" s="446"/>
      <c r="GK47" s="446"/>
      <c r="GL47" s="446"/>
      <c r="GM47" s="446"/>
      <c r="GN47" s="446"/>
      <c r="GO47" s="446"/>
      <c r="GP47" s="446"/>
      <c r="GQ47" s="446"/>
      <c r="GR47" s="446"/>
      <c r="GS47" s="446"/>
      <c r="GT47" s="446"/>
      <c r="GU47" s="446"/>
      <c r="GV47" s="446"/>
      <c r="GW47" s="446"/>
      <c r="GX47" s="446"/>
      <c r="HA47" s="446"/>
      <c r="HB47" s="446"/>
      <c r="HC47" s="446"/>
      <c r="HD47" s="446"/>
      <c r="HE47" s="446"/>
      <c r="HF47" s="446"/>
      <c r="HG47" s="446"/>
      <c r="HH47" s="446"/>
      <c r="HI47" s="446"/>
      <c r="HJ47" s="446"/>
      <c r="HK47" s="446"/>
      <c r="HL47" s="446"/>
      <c r="HM47" s="446"/>
      <c r="HN47" s="446"/>
      <c r="HO47" s="446"/>
      <c r="HP47" s="446"/>
      <c r="HQ47" s="446"/>
      <c r="HR47" s="446"/>
      <c r="HS47" s="446"/>
      <c r="HT47" s="446"/>
      <c r="HU47" s="446"/>
      <c r="HV47" s="446"/>
      <c r="HW47" s="446"/>
      <c r="HX47" s="446"/>
      <c r="HY47" s="446"/>
      <c r="HZ47" s="446"/>
      <c r="IA47" s="446"/>
      <c r="IB47" s="446"/>
      <c r="IC47" s="446"/>
      <c r="ID47" s="446"/>
      <c r="IE47" s="446"/>
      <c r="IF47" s="446"/>
      <c r="IG47" s="446"/>
      <c r="IH47" s="446"/>
      <c r="II47" s="446"/>
      <c r="IJ47" s="446"/>
      <c r="IK47" s="446"/>
      <c r="IL47" s="446"/>
      <c r="IM47" s="446"/>
      <c r="IN47" s="446"/>
      <c r="IO47" s="446"/>
      <c r="IP47" s="446"/>
      <c r="IQ47" s="446"/>
      <c r="IS47" s="446"/>
    </row>
    <row r="48" spans="1:253" s="84" customFormat="1" x14ac:dyDescent="0.25">
      <c r="A48" s="411" t="s">
        <v>90</v>
      </c>
      <c r="B48" s="382" t="s">
        <v>24</v>
      </c>
      <c r="C48" s="180">
        <f>SUM(C49:C51)</f>
        <v>33</v>
      </c>
      <c r="D48" s="168">
        <f t="shared" ref="D48:V48" si="7">SUM(D49:D51)</f>
        <v>22</v>
      </c>
      <c r="E48" s="168">
        <f t="shared" si="7"/>
        <v>19</v>
      </c>
      <c r="F48" s="168">
        <f t="shared" si="7"/>
        <v>3</v>
      </c>
      <c r="G48" s="168">
        <f t="shared" si="7"/>
        <v>11</v>
      </c>
      <c r="H48" s="168">
        <f t="shared" si="7"/>
        <v>0</v>
      </c>
      <c r="I48" s="419">
        <f t="shared" si="7"/>
        <v>2021</v>
      </c>
      <c r="J48" s="168">
        <f t="shared" si="7"/>
        <v>44</v>
      </c>
      <c r="K48" s="168">
        <f t="shared" si="7"/>
        <v>23.006535947712418</v>
      </c>
      <c r="L48" s="168">
        <f t="shared" si="7"/>
        <v>56</v>
      </c>
      <c r="M48" s="168">
        <f t="shared" si="7"/>
        <v>44</v>
      </c>
      <c r="N48" s="168">
        <f t="shared" si="7"/>
        <v>12</v>
      </c>
      <c r="O48" s="168">
        <f t="shared" si="7"/>
        <v>2</v>
      </c>
      <c r="P48" s="168">
        <f t="shared" si="7"/>
        <v>10</v>
      </c>
      <c r="Q48" s="168">
        <f t="shared" si="7"/>
        <v>0</v>
      </c>
      <c r="R48" s="172">
        <f t="shared" si="7"/>
        <v>5</v>
      </c>
      <c r="S48" s="173">
        <f t="shared" si="7"/>
        <v>0</v>
      </c>
      <c r="T48" s="174">
        <f t="shared" si="7"/>
        <v>0</v>
      </c>
      <c r="U48" s="174">
        <f t="shared" si="7"/>
        <v>0</v>
      </c>
      <c r="V48" s="184">
        <f t="shared" si="7"/>
        <v>2</v>
      </c>
      <c r="W48" s="446" t="s">
        <v>112</v>
      </c>
      <c r="X48" s="170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6"/>
      <c r="BT48" s="446"/>
      <c r="BU48" s="446"/>
      <c r="BV48" s="446"/>
      <c r="BW48" s="446"/>
      <c r="BX48" s="446"/>
      <c r="BY48" s="446"/>
      <c r="BZ48" s="446"/>
      <c r="CA48" s="446"/>
      <c r="CB48" s="446"/>
      <c r="CC48" s="446"/>
      <c r="CD48" s="446"/>
      <c r="CE48" s="446"/>
      <c r="CF48" s="446"/>
      <c r="CG48" s="446"/>
      <c r="CH48" s="446"/>
      <c r="CI48" s="446"/>
      <c r="CJ48" s="446"/>
      <c r="CK48" s="446"/>
      <c r="CL48" s="446"/>
      <c r="CM48" s="446"/>
      <c r="CN48" s="446"/>
      <c r="CO48" s="446"/>
      <c r="CP48" s="446"/>
      <c r="CQ48" s="446"/>
      <c r="CR48" s="446"/>
      <c r="CS48" s="446"/>
      <c r="CT48" s="446"/>
      <c r="CU48" s="446"/>
      <c r="CV48" s="446"/>
      <c r="CW48" s="446"/>
      <c r="CX48" s="446"/>
      <c r="CY48" s="446"/>
      <c r="CZ48" s="446"/>
      <c r="DA48" s="446"/>
      <c r="DB48" s="446"/>
      <c r="DC48" s="446"/>
      <c r="DD48" s="446"/>
      <c r="DE48" s="446"/>
      <c r="DF48" s="446"/>
      <c r="DG48" s="446"/>
      <c r="DH48" s="446"/>
      <c r="DI48" s="446"/>
      <c r="DJ48" s="446"/>
      <c r="DK48" s="446"/>
      <c r="DL48" s="446"/>
      <c r="DM48" s="446"/>
      <c r="DN48" s="446"/>
      <c r="DO48" s="446"/>
      <c r="DP48" s="446"/>
      <c r="DQ48" s="446"/>
      <c r="DR48" s="446"/>
      <c r="DS48" s="446"/>
      <c r="DT48" s="446"/>
      <c r="DU48" s="446"/>
      <c r="DV48" s="446"/>
      <c r="DW48" s="446"/>
      <c r="DX48" s="446"/>
      <c r="DY48" s="446"/>
      <c r="DZ48" s="446"/>
      <c r="EA48" s="446"/>
      <c r="EB48" s="446"/>
      <c r="EC48" s="446"/>
      <c r="ED48" s="446"/>
      <c r="EE48" s="446"/>
      <c r="EF48" s="446"/>
      <c r="EG48" s="446"/>
      <c r="EH48" s="446"/>
      <c r="EI48" s="446"/>
      <c r="EJ48" s="446"/>
      <c r="EK48" s="446"/>
      <c r="EL48" s="446"/>
      <c r="EM48" s="446"/>
      <c r="EN48" s="446"/>
      <c r="EO48" s="446"/>
      <c r="EP48" s="446"/>
      <c r="EQ48" s="446"/>
      <c r="ER48" s="446"/>
      <c r="ES48" s="446"/>
      <c r="ET48" s="446"/>
      <c r="EU48" s="446"/>
      <c r="EV48" s="446"/>
      <c r="EW48" s="446"/>
      <c r="EX48" s="446"/>
      <c r="EY48" s="446"/>
      <c r="EZ48" s="446"/>
      <c r="FA48" s="446"/>
      <c r="FB48" s="171"/>
      <c r="FC48" s="446"/>
      <c r="FD48" s="121"/>
      <c r="FE48" s="446"/>
      <c r="FF48" s="446"/>
      <c r="FG48" s="446"/>
      <c r="FH48" s="446"/>
      <c r="FI48" s="446"/>
      <c r="FJ48" s="446"/>
      <c r="FK48" s="446"/>
      <c r="FL48" s="446"/>
      <c r="FM48" s="446"/>
      <c r="FN48" s="446"/>
      <c r="FO48" s="446"/>
      <c r="FP48" s="446"/>
      <c r="FQ48" s="446"/>
      <c r="FR48" s="446"/>
      <c r="FS48" s="446"/>
      <c r="FT48" s="446"/>
      <c r="FU48" s="446"/>
      <c r="FV48" s="446"/>
      <c r="FW48" s="446"/>
      <c r="FX48" s="446"/>
      <c r="FY48" s="446"/>
      <c r="FZ48" s="446"/>
      <c r="GA48" s="446"/>
      <c r="GB48" s="446"/>
      <c r="GC48" s="446"/>
      <c r="GD48" s="446"/>
      <c r="GE48" s="446"/>
      <c r="GF48" s="446"/>
      <c r="GG48" s="446"/>
      <c r="GH48" s="446"/>
      <c r="GI48" s="446"/>
      <c r="GJ48" s="446"/>
      <c r="GK48" s="446"/>
      <c r="GL48" s="446"/>
      <c r="GM48" s="446"/>
      <c r="GN48" s="446"/>
      <c r="GO48" s="446"/>
      <c r="GP48" s="446"/>
      <c r="GQ48" s="446"/>
      <c r="GR48" s="446"/>
      <c r="GS48" s="446"/>
      <c r="GT48" s="446"/>
      <c r="GU48" s="446"/>
      <c r="GV48" s="446"/>
      <c r="GW48" s="446"/>
      <c r="GX48" s="446"/>
      <c r="HA48" s="446"/>
      <c r="HB48" s="446"/>
      <c r="HC48" s="446"/>
      <c r="HD48" s="446"/>
      <c r="HE48" s="446"/>
      <c r="HF48" s="446"/>
      <c r="HG48" s="446"/>
      <c r="HH48" s="446"/>
      <c r="HI48" s="446"/>
      <c r="HJ48" s="446"/>
      <c r="HK48" s="446"/>
      <c r="HL48" s="446"/>
      <c r="HM48" s="446"/>
      <c r="HN48" s="446"/>
      <c r="HO48" s="176"/>
      <c r="HP48" s="176"/>
      <c r="HQ48" s="446"/>
      <c r="HR48" s="446"/>
      <c r="HS48" s="446"/>
      <c r="HT48" s="446"/>
      <c r="HU48" s="446"/>
      <c r="HV48" s="446"/>
      <c r="HW48" s="446"/>
      <c r="HX48" s="446"/>
      <c r="HY48" s="446"/>
      <c r="HZ48" s="446"/>
      <c r="IA48" s="446"/>
      <c r="IB48" s="446"/>
      <c r="IC48" s="446"/>
      <c r="ID48" s="446"/>
      <c r="IE48" s="446"/>
      <c r="IF48" s="446"/>
      <c r="IG48" s="446"/>
      <c r="IH48" s="446"/>
      <c r="II48" s="446"/>
      <c r="IJ48" s="446"/>
      <c r="IK48" s="446"/>
      <c r="IL48" s="446"/>
      <c r="IM48" s="446"/>
      <c r="IN48" s="446"/>
      <c r="IO48" s="446"/>
      <c r="IP48" s="446"/>
      <c r="IQ48" s="446"/>
      <c r="IS48" s="446"/>
    </row>
    <row r="49" spans="1:253" s="84" customFormat="1" x14ac:dyDescent="0.25">
      <c r="A49" s="381" t="s">
        <v>120</v>
      </c>
      <c r="B49" s="178" t="s">
        <v>114</v>
      </c>
      <c r="C49" s="185">
        <f>'U.E. ALZIRA'!C16</f>
        <v>16</v>
      </c>
      <c r="D49" s="186">
        <f>'U.E. ALZIRA'!D16</f>
        <v>7</v>
      </c>
      <c r="E49" s="186">
        <f>'U.E. ALZIRA'!E16</f>
        <v>6</v>
      </c>
      <c r="F49" s="186">
        <f>'U.E. ALZIRA'!F16</f>
        <v>1</v>
      </c>
      <c r="G49" s="186">
        <f>'U.E. ALZIRA'!G16</f>
        <v>9</v>
      </c>
      <c r="H49" s="186">
        <f>'U.E. ALZIRA'!H16</f>
        <v>0</v>
      </c>
      <c r="I49" s="420">
        <f>'U.E. ALZIRA'!I16</f>
        <v>704</v>
      </c>
      <c r="J49" s="186">
        <f>'U.E. ALZIRA'!J16</f>
        <v>44</v>
      </c>
      <c r="K49" s="186">
        <f>'U.E. ALZIRA'!K16</f>
        <v>23.006535947712418</v>
      </c>
      <c r="L49" s="186">
        <f>'U.E. ALZIRA'!L16</f>
        <v>32</v>
      </c>
      <c r="M49" s="186">
        <f>'U.E. ALZIRA'!M16</f>
        <v>21</v>
      </c>
      <c r="N49" s="186">
        <f>'U.E. ALZIRA'!N16</f>
        <v>11</v>
      </c>
      <c r="O49" s="186">
        <f>'U.E. ALZIRA'!O16</f>
        <v>2</v>
      </c>
      <c r="P49" s="186">
        <f>'U.E. ALZIRA'!P16</f>
        <v>9</v>
      </c>
      <c r="Q49" s="186">
        <f>'U.E. ALZIRA'!Q16</f>
        <v>0</v>
      </c>
      <c r="R49" s="210">
        <f>'U.E. ALZIRA'!R16</f>
        <v>2</v>
      </c>
      <c r="S49" s="211">
        <f>'U.E. ALZIRA'!S16</f>
        <v>0</v>
      </c>
      <c r="T49" s="127">
        <f>'U.E. ALZIRA'!T16</f>
        <v>0</v>
      </c>
      <c r="U49" s="127">
        <f>'U.E. ALZIRA'!U16</f>
        <v>0</v>
      </c>
      <c r="V49" s="213">
        <f>'U.E. ALZIRA'!V16</f>
        <v>1</v>
      </c>
      <c r="W49" s="446"/>
      <c r="X49" s="170"/>
      <c r="Y49" s="446"/>
      <c r="Z49" s="446"/>
      <c r="AA49" s="446"/>
      <c r="AB49" s="446"/>
      <c r="AC49" s="446"/>
      <c r="AD49" s="446"/>
      <c r="AE49" s="446"/>
      <c r="AF49" s="446"/>
      <c r="AG49" s="446"/>
      <c r="AH49" s="446"/>
      <c r="AI49" s="446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6"/>
      <c r="BJ49" s="446"/>
      <c r="BK49" s="446"/>
      <c r="BL49" s="446"/>
      <c r="BM49" s="446"/>
      <c r="BN49" s="446"/>
      <c r="BO49" s="446"/>
      <c r="BP49" s="446"/>
      <c r="BQ49" s="446"/>
      <c r="BR49" s="446"/>
      <c r="BS49" s="446"/>
      <c r="BT49" s="446"/>
      <c r="BU49" s="446"/>
      <c r="BV49" s="446"/>
      <c r="BW49" s="446"/>
      <c r="BX49" s="446"/>
      <c r="BY49" s="446"/>
      <c r="BZ49" s="446"/>
      <c r="CA49" s="446"/>
      <c r="CB49" s="446"/>
      <c r="CC49" s="446"/>
      <c r="CD49" s="446"/>
      <c r="CE49" s="446"/>
      <c r="CF49" s="446"/>
      <c r="CG49" s="446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446"/>
      <c r="CS49" s="446"/>
      <c r="CT49" s="446"/>
      <c r="CU49" s="446"/>
      <c r="CV49" s="446"/>
      <c r="CW49" s="446"/>
      <c r="CX49" s="446"/>
      <c r="CY49" s="446"/>
      <c r="CZ49" s="446"/>
      <c r="DA49" s="446"/>
      <c r="DB49" s="446"/>
      <c r="DC49" s="446"/>
      <c r="DD49" s="446"/>
      <c r="DE49" s="446"/>
      <c r="DF49" s="446"/>
      <c r="DG49" s="446"/>
      <c r="DH49" s="446"/>
      <c r="DI49" s="446"/>
      <c r="DJ49" s="446"/>
      <c r="DK49" s="446"/>
      <c r="DL49" s="446"/>
      <c r="DM49" s="446"/>
      <c r="DN49" s="446"/>
      <c r="DO49" s="446"/>
      <c r="DP49" s="446"/>
      <c r="DQ49" s="446"/>
      <c r="DR49" s="446"/>
      <c r="DS49" s="446"/>
      <c r="DT49" s="446"/>
      <c r="DU49" s="446"/>
      <c r="DV49" s="446"/>
      <c r="DW49" s="446"/>
      <c r="DX49" s="446"/>
      <c r="DY49" s="446"/>
      <c r="DZ49" s="446"/>
      <c r="EA49" s="446"/>
      <c r="EB49" s="446"/>
      <c r="EC49" s="446"/>
      <c r="ED49" s="446"/>
      <c r="EE49" s="446"/>
      <c r="EF49" s="446"/>
      <c r="EG49" s="446"/>
      <c r="EH49" s="446"/>
      <c r="EI49" s="446"/>
      <c r="EJ49" s="446"/>
      <c r="EK49" s="446"/>
      <c r="EL49" s="446"/>
      <c r="EM49" s="446"/>
      <c r="EN49" s="446"/>
      <c r="EO49" s="446"/>
      <c r="EP49" s="446"/>
      <c r="EQ49" s="446"/>
      <c r="ER49" s="446"/>
      <c r="ES49" s="446"/>
      <c r="ET49" s="446"/>
      <c r="EU49" s="446"/>
      <c r="EV49" s="446"/>
      <c r="EW49" s="446"/>
      <c r="EX49" s="446"/>
      <c r="EY49" s="446"/>
      <c r="EZ49" s="446"/>
      <c r="FA49" s="446"/>
      <c r="FB49" s="171"/>
      <c r="FC49" s="446"/>
      <c r="FD49" s="121"/>
      <c r="FE49" s="446"/>
      <c r="FF49" s="446"/>
      <c r="FG49" s="446"/>
      <c r="FH49" s="446"/>
      <c r="FI49" s="446"/>
      <c r="FJ49" s="446"/>
      <c r="FK49" s="446"/>
      <c r="FL49" s="446"/>
      <c r="FM49" s="446"/>
      <c r="FN49" s="446"/>
      <c r="FO49" s="446"/>
      <c r="FP49" s="446"/>
      <c r="FQ49" s="446"/>
      <c r="FR49" s="446"/>
      <c r="FS49" s="446"/>
      <c r="FT49" s="446"/>
      <c r="FU49" s="446"/>
      <c r="FV49" s="446"/>
      <c r="FW49" s="446"/>
      <c r="FX49" s="446"/>
      <c r="FY49" s="446"/>
      <c r="FZ49" s="446"/>
      <c r="GA49" s="446"/>
      <c r="GB49" s="446"/>
      <c r="GC49" s="446"/>
      <c r="GD49" s="446"/>
      <c r="GE49" s="446"/>
      <c r="GF49" s="446"/>
      <c r="GG49" s="446"/>
      <c r="GH49" s="446"/>
      <c r="GI49" s="446"/>
      <c r="GJ49" s="446"/>
      <c r="GK49" s="446"/>
      <c r="GL49" s="446"/>
      <c r="GM49" s="446"/>
      <c r="GN49" s="446"/>
      <c r="GO49" s="446"/>
      <c r="GP49" s="446"/>
      <c r="GQ49" s="446"/>
      <c r="GR49" s="446"/>
      <c r="GS49" s="446"/>
      <c r="GT49" s="446"/>
      <c r="GU49" s="446"/>
      <c r="GV49" s="446"/>
      <c r="GW49" s="446"/>
      <c r="GX49" s="446"/>
      <c r="HA49" s="446"/>
      <c r="HB49" s="446"/>
      <c r="HC49" s="446"/>
      <c r="HD49" s="446"/>
      <c r="HE49" s="446"/>
      <c r="HF49" s="446"/>
      <c r="HG49" s="446"/>
      <c r="HH49" s="446"/>
      <c r="HI49" s="446"/>
      <c r="HJ49" s="446"/>
      <c r="HK49" s="446"/>
      <c r="HL49" s="446"/>
      <c r="HM49" s="446"/>
      <c r="HN49" s="446"/>
      <c r="HO49" s="446"/>
      <c r="HP49" s="446"/>
      <c r="HQ49" s="446"/>
      <c r="HR49" s="446"/>
      <c r="HS49" s="446"/>
      <c r="HT49" s="446"/>
      <c r="HU49" s="446"/>
      <c r="HV49" s="446"/>
      <c r="HW49" s="446"/>
      <c r="HX49" s="446"/>
      <c r="HY49" s="446"/>
      <c r="HZ49" s="446"/>
      <c r="IA49" s="446"/>
      <c r="IB49" s="446"/>
      <c r="IC49" s="446"/>
      <c r="ID49" s="446"/>
      <c r="IE49" s="446"/>
      <c r="IF49" s="446"/>
      <c r="IG49" s="446"/>
      <c r="IH49" s="446"/>
      <c r="II49" s="446"/>
      <c r="IJ49" s="446"/>
      <c r="IK49" s="446"/>
      <c r="IL49" s="446"/>
      <c r="IM49" s="446"/>
      <c r="IN49" s="446"/>
      <c r="IO49" s="446"/>
      <c r="IP49" s="446"/>
      <c r="IQ49" s="446"/>
      <c r="IS49" s="446"/>
    </row>
    <row r="50" spans="1:253" s="84" customFormat="1" x14ac:dyDescent="0.25">
      <c r="A50" s="381" t="s">
        <v>120</v>
      </c>
      <c r="B50" s="454" t="s">
        <v>156</v>
      </c>
      <c r="C50" s="185">
        <v>1</v>
      </c>
      <c r="D50" s="186">
        <v>1</v>
      </c>
      <c r="E50" s="186">
        <v>1</v>
      </c>
      <c r="F50" s="186">
        <v>0</v>
      </c>
      <c r="G50" s="186">
        <v>0</v>
      </c>
      <c r="H50" s="186">
        <v>0</v>
      </c>
      <c r="I50" s="420">
        <v>90</v>
      </c>
      <c r="J50" s="186"/>
      <c r="K50" s="186"/>
      <c r="L50" s="186">
        <v>1</v>
      </c>
      <c r="M50" s="186">
        <v>1</v>
      </c>
      <c r="N50" s="186">
        <v>0</v>
      </c>
      <c r="O50" s="186">
        <v>0</v>
      </c>
      <c r="P50" s="186">
        <v>0</v>
      </c>
      <c r="Q50" s="186">
        <v>0</v>
      </c>
      <c r="R50" s="210">
        <v>0</v>
      </c>
      <c r="S50" s="211">
        <v>0</v>
      </c>
      <c r="T50" s="127">
        <v>0</v>
      </c>
      <c r="U50" s="127">
        <v>0</v>
      </c>
      <c r="V50" s="213">
        <v>0</v>
      </c>
      <c r="W50" s="446"/>
      <c r="X50" s="170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6"/>
      <c r="AK50" s="446"/>
      <c r="AL50" s="446"/>
      <c r="AM50" s="446"/>
      <c r="AN50" s="446"/>
      <c r="AO50" s="446"/>
      <c r="AP50" s="446"/>
      <c r="AQ50" s="446"/>
      <c r="AR50" s="446"/>
      <c r="AS50" s="446"/>
      <c r="AT50" s="446"/>
      <c r="AU50" s="446"/>
      <c r="AV50" s="446"/>
      <c r="AW50" s="446"/>
      <c r="AX50" s="446"/>
      <c r="AY50" s="446"/>
      <c r="AZ50" s="446"/>
      <c r="BA50" s="446"/>
      <c r="BB50" s="446"/>
      <c r="BC50" s="446"/>
      <c r="BD50" s="446"/>
      <c r="BE50" s="446"/>
      <c r="BF50" s="446"/>
      <c r="BG50" s="446"/>
      <c r="BH50" s="446"/>
      <c r="BI50" s="446"/>
      <c r="BJ50" s="446"/>
      <c r="BK50" s="446"/>
      <c r="BL50" s="446"/>
      <c r="BM50" s="446"/>
      <c r="BN50" s="446"/>
      <c r="BO50" s="446"/>
      <c r="BP50" s="446"/>
      <c r="BQ50" s="446"/>
      <c r="BR50" s="446"/>
      <c r="BS50" s="446"/>
      <c r="BT50" s="446"/>
      <c r="BU50" s="446"/>
      <c r="BV50" s="446"/>
      <c r="BW50" s="446"/>
      <c r="BX50" s="446"/>
      <c r="BY50" s="446"/>
      <c r="BZ50" s="446"/>
      <c r="CA50" s="446"/>
      <c r="CB50" s="446"/>
      <c r="CC50" s="446"/>
      <c r="CD50" s="446"/>
      <c r="CE50" s="446"/>
      <c r="CF50" s="446"/>
      <c r="CG50" s="446"/>
      <c r="CH50" s="446"/>
      <c r="CI50" s="446"/>
      <c r="CJ50" s="446"/>
      <c r="CK50" s="446"/>
      <c r="CL50" s="446"/>
      <c r="CM50" s="446"/>
      <c r="CN50" s="446"/>
      <c r="CO50" s="446"/>
      <c r="CP50" s="446"/>
      <c r="CQ50" s="446"/>
      <c r="CR50" s="446"/>
      <c r="CS50" s="446"/>
      <c r="CT50" s="446"/>
      <c r="CU50" s="446"/>
      <c r="CV50" s="446"/>
      <c r="CW50" s="446"/>
      <c r="CX50" s="446"/>
      <c r="CY50" s="446"/>
      <c r="CZ50" s="446"/>
      <c r="DA50" s="446"/>
      <c r="DB50" s="446"/>
      <c r="DC50" s="446"/>
      <c r="DD50" s="446"/>
      <c r="DE50" s="446"/>
      <c r="DF50" s="446"/>
      <c r="DG50" s="446"/>
      <c r="DH50" s="446"/>
      <c r="DI50" s="446"/>
      <c r="DJ50" s="446"/>
      <c r="DK50" s="446"/>
      <c r="DL50" s="446"/>
      <c r="DM50" s="446"/>
      <c r="DN50" s="446"/>
      <c r="DO50" s="446"/>
      <c r="DP50" s="446"/>
      <c r="DQ50" s="446"/>
      <c r="DR50" s="446"/>
      <c r="DS50" s="446"/>
      <c r="DT50" s="446"/>
      <c r="DU50" s="446"/>
      <c r="DV50" s="446"/>
      <c r="DW50" s="446"/>
      <c r="DX50" s="446"/>
      <c r="DY50" s="446"/>
      <c r="DZ50" s="446"/>
      <c r="EA50" s="446"/>
      <c r="EB50" s="446"/>
      <c r="EC50" s="446"/>
      <c r="ED50" s="446"/>
      <c r="EE50" s="446"/>
      <c r="EF50" s="446"/>
      <c r="EG50" s="446"/>
      <c r="EH50" s="446"/>
      <c r="EI50" s="446"/>
      <c r="EJ50" s="446"/>
      <c r="EK50" s="446"/>
      <c r="EL50" s="446"/>
      <c r="EM50" s="446"/>
      <c r="EN50" s="446"/>
      <c r="EO50" s="446"/>
      <c r="EP50" s="446"/>
      <c r="EQ50" s="446"/>
      <c r="ER50" s="446"/>
      <c r="ES50" s="446"/>
      <c r="ET50" s="446"/>
      <c r="EU50" s="446"/>
      <c r="EV50" s="446"/>
      <c r="EW50" s="446"/>
      <c r="EX50" s="446"/>
      <c r="EY50" s="446"/>
      <c r="EZ50" s="446"/>
      <c r="FA50" s="446"/>
      <c r="FB50" s="171"/>
      <c r="FC50" s="446"/>
      <c r="FD50" s="121"/>
      <c r="FE50" s="446"/>
      <c r="FF50" s="446"/>
      <c r="FG50" s="446"/>
      <c r="FH50" s="446"/>
      <c r="FI50" s="446"/>
      <c r="FJ50" s="446"/>
      <c r="FK50" s="446"/>
      <c r="FL50" s="446"/>
      <c r="FM50" s="446"/>
      <c r="FN50" s="446"/>
      <c r="FO50" s="446"/>
      <c r="FP50" s="446"/>
      <c r="FQ50" s="446"/>
      <c r="FR50" s="446"/>
      <c r="FS50" s="446"/>
      <c r="FT50" s="446"/>
      <c r="FU50" s="446"/>
      <c r="FV50" s="446"/>
      <c r="FW50" s="446"/>
      <c r="FX50" s="446"/>
      <c r="FY50" s="446"/>
      <c r="FZ50" s="446"/>
      <c r="GA50" s="446"/>
      <c r="GB50" s="446"/>
      <c r="GC50" s="446"/>
      <c r="GD50" s="446"/>
      <c r="GE50" s="446"/>
      <c r="GF50" s="446"/>
      <c r="GG50" s="446"/>
      <c r="GH50" s="446"/>
      <c r="GI50" s="446"/>
      <c r="GJ50" s="446"/>
      <c r="GK50" s="446"/>
      <c r="GL50" s="446"/>
      <c r="GM50" s="446"/>
      <c r="GN50" s="446"/>
      <c r="GO50" s="446"/>
      <c r="GP50" s="446"/>
      <c r="GQ50" s="446"/>
      <c r="GR50" s="446"/>
      <c r="GS50" s="446"/>
      <c r="GT50" s="446"/>
      <c r="GU50" s="446"/>
      <c r="GV50" s="446"/>
      <c r="GW50" s="446"/>
      <c r="GX50" s="446"/>
      <c r="HA50" s="446"/>
      <c r="HB50" s="446"/>
      <c r="HC50" s="446"/>
      <c r="HD50" s="446"/>
      <c r="HE50" s="446"/>
      <c r="HF50" s="446"/>
      <c r="HG50" s="446"/>
      <c r="HH50" s="446"/>
      <c r="HI50" s="446"/>
      <c r="HJ50" s="446"/>
      <c r="HK50" s="446"/>
      <c r="HL50" s="446"/>
      <c r="HM50" s="446"/>
      <c r="HN50" s="446"/>
      <c r="HO50" s="446"/>
      <c r="HP50" s="446"/>
      <c r="HQ50" s="446"/>
      <c r="HR50" s="446"/>
      <c r="HS50" s="446"/>
      <c r="HT50" s="446"/>
      <c r="HU50" s="446"/>
      <c r="HV50" s="446"/>
      <c r="HW50" s="446"/>
      <c r="HX50" s="446"/>
      <c r="HY50" s="446"/>
      <c r="HZ50" s="446"/>
      <c r="IA50" s="446"/>
      <c r="IB50" s="446"/>
      <c r="IC50" s="446"/>
      <c r="ID50" s="446"/>
      <c r="IE50" s="446"/>
      <c r="IF50" s="446"/>
      <c r="IG50" s="446"/>
      <c r="IH50" s="446"/>
      <c r="II50" s="446"/>
      <c r="IJ50" s="446"/>
      <c r="IK50" s="446"/>
      <c r="IL50" s="446"/>
      <c r="IM50" s="446"/>
      <c r="IN50" s="446"/>
      <c r="IO50" s="446"/>
      <c r="IP50" s="446"/>
      <c r="IQ50" s="446"/>
      <c r="IS50" s="446"/>
    </row>
    <row r="51" spans="1:253" s="84" customFormat="1" x14ac:dyDescent="0.25">
      <c r="A51" s="381" t="s">
        <v>120</v>
      </c>
      <c r="B51" s="178" t="s">
        <v>99</v>
      </c>
      <c r="C51" s="185">
        <v>16</v>
      </c>
      <c r="D51" s="186">
        <v>14</v>
      </c>
      <c r="E51" s="186">
        <v>12</v>
      </c>
      <c r="F51" s="186">
        <v>2</v>
      </c>
      <c r="G51" s="186">
        <v>2</v>
      </c>
      <c r="H51" s="186">
        <v>0</v>
      </c>
      <c r="I51" s="420">
        <v>1227</v>
      </c>
      <c r="J51" s="186"/>
      <c r="K51" s="186"/>
      <c r="L51" s="186">
        <v>23</v>
      </c>
      <c r="M51" s="186">
        <v>22</v>
      </c>
      <c r="N51" s="186">
        <v>1</v>
      </c>
      <c r="O51" s="186">
        <v>0</v>
      </c>
      <c r="P51" s="186">
        <v>1</v>
      </c>
      <c r="Q51" s="186">
        <v>0</v>
      </c>
      <c r="R51" s="210">
        <v>3</v>
      </c>
      <c r="S51" s="211">
        <v>0</v>
      </c>
      <c r="T51" s="127">
        <v>0</v>
      </c>
      <c r="U51" s="127">
        <v>0</v>
      </c>
      <c r="V51" s="213">
        <v>1</v>
      </c>
      <c r="W51" s="446"/>
      <c r="X51" s="170"/>
      <c r="Y51" s="446"/>
      <c r="Z51" s="446"/>
      <c r="AA51" s="446"/>
      <c r="AB51" s="446"/>
      <c r="AC51" s="446"/>
      <c r="AD51" s="446"/>
      <c r="AE51" s="446"/>
      <c r="AF51" s="446"/>
      <c r="AG51" s="446"/>
      <c r="AH51" s="446"/>
      <c r="AI51" s="446"/>
      <c r="AJ51" s="446"/>
      <c r="AK51" s="446"/>
      <c r="AL51" s="446"/>
      <c r="AM51" s="446"/>
      <c r="AN51" s="446"/>
      <c r="AO51" s="446"/>
      <c r="AP51" s="446"/>
      <c r="AQ51" s="446"/>
      <c r="AR51" s="446"/>
      <c r="AS51" s="446"/>
      <c r="AT51" s="446"/>
      <c r="AU51" s="446"/>
      <c r="AV51" s="446"/>
      <c r="AW51" s="446"/>
      <c r="AX51" s="446"/>
      <c r="AY51" s="446"/>
      <c r="AZ51" s="446"/>
      <c r="BA51" s="446"/>
      <c r="BB51" s="446"/>
      <c r="BC51" s="446"/>
      <c r="BD51" s="446"/>
      <c r="BE51" s="446"/>
      <c r="BF51" s="446"/>
      <c r="BG51" s="446"/>
      <c r="BH51" s="446"/>
      <c r="BI51" s="446"/>
      <c r="BJ51" s="446"/>
      <c r="BK51" s="446"/>
      <c r="BL51" s="446"/>
      <c r="BM51" s="446"/>
      <c r="BN51" s="446"/>
      <c r="BO51" s="446"/>
      <c r="BP51" s="446"/>
      <c r="BQ51" s="446"/>
      <c r="BR51" s="446"/>
      <c r="BS51" s="446"/>
      <c r="BT51" s="446"/>
      <c r="BU51" s="446"/>
      <c r="BV51" s="446"/>
      <c r="BW51" s="446"/>
      <c r="BX51" s="446"/>
      <c r="BY51" s="446"/>
      <c r="BZ51" s="446"/>
      <c r="CA51" s="446"/>
      <c r="CB51" s="446"/>
      <c r="CC51" s="446"/>
      <c r="CD51" s="446"/>
      <c r="CE51" s="446"/>
      <c r="CF51" s="446"/>
      <c r="CG51" s="446"/>
      <c r="CH51" s="446"/>
      <c r="CI51" s="446"/>
      <c r="CJ51" s="446"/>
      <c r="CK51" s="446"/>
      <c r="CL51" s="446"/>
      <c r="CM51" s="446"/>
      <c r="CN51" s="446"/>
      <c r="CO51" s="446"/>
      <c r="CP51" s="446"/>
      <c r="CQ51" s="446"/>
      <c r="CR51" s="446"/>
      <c r="CS51" s="446"/>
      <c r="CT51" s="446"/>
      <c r="CU51" s="446"/>
      <c r="CV51" s="446"/>
      <c r="CW51" s="446"/>
      <c r="CX51" s="446"/>
      <c r="CY51" s="446"/>
      <c r="CZ51" s="446"/>
      <c r="DA51" s="446"/>
      <c r="DB51" s="446"/>
      <c r="DC51" s="446"/>
      <c r="DD51" s="446"/>
      <c r="DE51" s="446"/>
      <c r="DF51" s="446"/>
      <c r="DG51" s="446"/>
      <c r="DH51" s="446"/>
      <c r="DI51" s="446"/>
      <c r="DJ51" s="446"/>
      <c r="DK51" s="446"/>
      <c r="DL51" s="446"/>
      <c r="DM51" s="446"/>
      <c r="DN51" s="446"/>
      <c r="DO51" s="446"/>
      <c r="DP51" s="446"/>
      <c r="DQ51" s="446"/>
      <c r="DR51" s="446"/>
      <c r="DS51" s="446"/>
      <c r="DT51" s="446"/>
      <c r="DU51" s="446"/>
      <c r="DV51" s="446"/>
      <c r="DW51" s="446"/>
      <c r="DX51" s="446"/>
      <c r="DY51" s="446"/>
      <c r="DZ51" s="446"/>
      <c r="EA51" s="446"/>
      <c r="EB51" s="446"/>
      <c r="EC51" s="446"/>
      <c r="ED51" s="446"/>
      <c r="EE51" s="446"/>
      <c r="EF51" s="446"/>
      <c r="EG51" s="446"/>
      <c r="EH51" s="446"/>
      <c r="EI51" s="446"/>
      <c r="EJ51" s="446"/>
      <c r="EK51" s="446"/>
      <c r="EL51" s="446"/>
      <c r="EM51" s="446"/>
      <c r="EN51" s="446"/>
      <c r="EO51" s="446"/>
      <c r="EP51" s="446"/>
      <c r="EQ51" s="446"/>
      <c r="ER51" s="446"/>
      <c r="ES51" s="446"/>
      <c r="ET51" s="446"/>
      <c r="EU51" s="446"/>
      <c r="EV51" s="446"/>
      <c r="EW51" s="446"/>
      <c r="EX51" s="446"/>
      <c r="EY51" s="446"/>
      <c r="EZ51" s="446"/>
      <c r="FA51" s="446"/>
      <c r="FB51" s="171"/>
      <c r="FC51" s="446"/>
      <c r="FD51" s="121"/>
      <c r="FE51" s="446"/>
      <c r="FF51" s="446"/>
      <c r="FG51" s="446"/>
      <c r="FH51" s="446"/>
      <c r="FI51" s="446"/>
      <c r="FJ51" s="446"/>
      <c r="FK51" s="446"/>
      <c r="FL51" s="446"/>
      <c r="FM51" s="446"/>
      <c r="FN51" s="446"/>
      <c r="FO51" s="446"/>
      <c r="FP51" s="446"/>
      <c r="FQ51" s="446"/>
      <c r="FR51" s="446"/>
      <c r="FS51" s="446"/>
      <c r="FT51" s="446"/>
      <c r="FU51" s="446"/>
      <c r="FV51" s="446"/>
      <c r="FW51" s="446"/>
      <c r="FX51" s="446"/>
      <c r="FY51" s="446"/>
      <c r="FZ51" s="446"/>
      <c r="GA51" s="446"/>
      <c r="GB51" s="446"/>
      <c r="GC51" s="446"/>
      <c r="GD51" s="446"/>
      <c r="GE51" s="446"/>
      <c r="GF51" s="446"/>
      <c r="GG51" s="446"/>
      <c r="GH51" s="446"/>
      <c r="GI51" s="446"/>
      <c r="GJ51" s="446"/>
      <c r="GK51" s="446"/>
      <c r="GL51" s="446"/>
      <c r="GM51" s="446"/>
      <c r="GN51" s="446"/>
      <c r="GO51" s="446"/>
      <c r="GP51" s="446"/>
      <c r="GQ51" s="446"/>
      <c r="GR51" s="446"/>
      <c r="GS51" s="446"/>
      <c r="GT51" s="446"/>
      <c r="GU51" s="446"/>
      <c r="GV51" s="446"/>
      <c r="GW51" s="446"/>
      <c r="GX51" s="446"/>
      <c r="HA51" s="446"/>
      <c r="HB51" s="446"/>
      <c r="HC51" s="446"/>
      <c r="HD51" s="446"/>
      <c r="HE51" s="446"/>
      <c r="HF51" s="446"/>
      <c r="HG51" s="446"/>
      <c r="HH51" s="446"/>
      <c r="HI51" s="446"/>
      <c r="HJ51" s="446"/>
      <c r="HK51" s="446"/>
      <c r="HL51" s="446"/>
      <c r="HM51" s="446"/>
      <c r="HN51" s="446"/>
      <c r="HO51" s="446"/>
      <c r="HP51" s="446"/>
      <c r="HQ51" s="446"/>
      <c r="HR51" s="446"/>
      <c r="HS51" s="446"/>
      <c r="HT51" s="446"/>
      <c r="HU51" s="446"/>
      <c r="HV51" s="446"/>
      <c r="HW51" s="446"/>
      <c r="HX51" s="446"/>
      <c r="HY51" s="446"/>
      <c r="HZ51" s="446"/>
      <c r="IA51" s="446"/>
      <c r="IB51" s="446"/>
      <c r="IC51" s="446"/>
      <c r="ID51" s="446"/>
      <c r="IE51" s="446"/>
      <c r="IF51" s="446"/>
      <c r="IG51" s="446"/>
      <c r="IH51" s="446"/>
      <c r="II51" s="446"/>
      <c r="IJ51" s="446"/>
      <c r="IK51" s="446"/>
      <c r="IL51" s="446"/>
      <c r="IM51" s="446"/>
      <c r="IN51" s="446"/>
      <c r="IO51" s="446"/>
      <c r="IP51" s="446"/>
      <c r="IQ51" s="446"/>
      <c r="IS51" s="446"/>
    </row>
    <row r="52" spans="1:253" s="84" customFormat="1" x14ac:dyDescent="0.25">
      <c r="A52" s="380" t="s">
        <v>92</v>
      </c>
      <c r="B52" s="382" t="s">
        <v>86</v>
      </c>
      <c r="C52" s="180">
        <f>SUM(C53:C56)</f>
        <v>54</v>
      </c>
      <c r="D52" s="168">
        <f t="shared" ref="D52:V52" si="8">SUM(D53:D56)</f>
        <v>53</v>
      </c>
      <c r="E52" s="168">
        <f t="shared" si="8"/>
        <v>49</v>
      </c>
      <c r="F52" s="168">
        <f t="shared" si="8"/>
        <v>3</v>
      </c>
      <c r="G52" s="168">
        <f t="shared" si="8"/>
        <v>1</v>
      </c>
      <c r="H52" s="168">
        <f t="shared" si="8"/>
        <v>1</v>
      </c>
      <c r="I52" s="419">
        <f t="shared" si="8"/>
        <v>4624</v>
      </c>
      <c r="J52" s="168">
        <f t="shared" si="8"/>
        <v>86.962962962962962</v>
      </c>
      <c r="K52" s="168">
        <f t="shared" si="8"/>
        <v>76.732026143790847</v>
      </c>
      <c r="L52" s="168">
        <f t="shared" si="8"/>
        <v>63</v>
      </c>
      <c r="M52" s="168">
        <f t="shared" si="8"/>
        <v>54</v>
      </c>
      <c r="N52" s="168">
        <f t="shared" si="8"/>
        <v>10</v>
      </c>
      <c r="O52" s="168">
        <f t="shared" si="8"/>
        <v>1</v>
      </c>
      <c r="P52" s="168">
        <f t="shared" si="8"/>
        <v>8</v>
      </c>
      <c r="Q52" s="168">
        <f t="shared" si="8"/>
        <v>1</v>
      </c>
      <c r="R52" s="172">
        <f t="shared" si="8"/>
        <v>8</v>
      </c>
      <c r="S52" s="173">
        <f t="shared" si="8"/>
        <v>1</v>
      </c>
      <c r="T52" s="174">
        <f t="shared" si="8"/>
        <v>0</v>
      </c>
      <c r="U52" s="174">
        <f t="shared" si="8"/>
        <v>1</v>
      </c>
      <c r="V52" s="184">
        <f t="shared" si="8"/>
        <v>2</v>
      </c>
      <c r="W52" s="446" t="s">
        <v>112</v>
      </c>
      <c r="X52" s="132"/>
      <c r="Y52" s="446"/>
      <c r="Z52" s="446"/>
      <c r="AA52" s="446"/>
      <c r="AB52" s="446"/>
      <c r="AC52" s="446"/>
      <c r="AD52" s="446"/>
      <c r="AE52" s="446"/>
      <c r="AF52" s="446"/>
      <c r="AG52" s="446"/>
      <c r="AH52" s="446"/>
      <c r="AI52" s="446"/>
      <c r="AJ52" s="446"/>
      <c r="AK52" s="446"/>
      <c r="AL52" s="446"/>
      <c r="AM52" s="446"/>
      <c r="AN52" s="446"/>
      <c r="AO52" s="446"/>
      <c r="AP52" s="446"/>
      <c r="AQ52" s="446"/>
      <c r="AR52" s="446"/>
      <c r="AS52" s="446"/>
      <c r="AT52" s="446"/>
      <c r="AU52" s="446"/>
      <c r="AV52" s="446"/>
      <c r="AW52" s="446"/>
      <c r="AX52" s="446"/>
      <c r="AY52" s="446"/>
      <c r="AZ52" s="446"/>
      <c r="BA52" s="446"/>
      <c r="BB52" s="446"/>
      <c r="BC52" s="446"/>
      <c r="BD52" s="446"/>
      <c r="BE52" s="446"/>
      <c r="BF52" s="446"/>
      <c r="BG52" s="446"/>
      <c r="BH52" s="446"/>
      <c r="BI52" s="446"/>
      <c r="BJ52" s="446"/>
      <c r="BK52" s="446"/>
      <c r="BL52" s="446"/>
      <c r="BM52" s="446"/>
      <c r="BN52" s="446"/>
      <c r="BO52" s="446"/>
      <c r="BP52" s="446"/>
      <c r="BQ52" s="446"/>
      <c r="BR52" s="446"/>
      <c r="BS52" s="446"/>
      <c r="BT52" s="446"/>
      <c r="BU52" s="446"/>
      <c r="BV52" s="446"/>
      <c r="BW52" s="446"/>
      <c r="BX52" s="446"/>
      <c r="BY52" s="446"/>
      <c r="BZ52" s="446"/>
      <c r="CA52" s="446"/>
      <c r="CB52" s="446"/>
      <c r="CC52" s="446"/>
      <c r="CD52" s="446"/>
      <c r="CE52" s="446"/>
      <c r="CF52" s="446"/>
      <c r="CG52" s="446"/>
      <c r="CH52" s="446"/>
      <c r="CI52" s="446"/>
      <c r="CJ52" s="446"/>
      <c r="CK52" s="446"/>
      <c r="CL52" s="446"/>
      <c r="CM52" s="446"/>
      <c r="CN52" s="446"/>
      <c r="CO52" s="446"/>
      <c r="CP52" s="446"/>
      <c r="CQ52" s="446"/>
      <c r="CR52" s="446"/>
      <c r="CS52" s="446"/>
      <c r="CT52" s="446"/>
      <c r="CU52" s="446"/>
      <c r="CV52" s="446"/>
      <c r="CW52" s="446"/>
      <c r="CX52" s="446"/>
      <c r="CY52" s="446"/>
      <c r="CZ52" s="446"/>
      <c r="DA52" s="446"/>
      <c r="DB52" s="446"/>
      <c r="DC52" s="446"/>
      <c r="DD52" s="446"/>
      <c r="DE52" s="446"/>
      <c r="DF52" s="446"/>
      <c r="DG52" s="446"/>
      <c r="DH52" s="446"/>
      <c r="DI52" s="446"/>
      <c r="DJ52" s="446"/>
      <c r="DK52" s="446"/>
      <c r="DL52" s="446"/>
      <c r="DM52" s="446"/>
      <c r="DN52" s="446"/>
      <c r="DO52" s="446"/>
      <c r="DP52" s="446"/>
      <c r="DQ52" s="446"/>
      <c r="DR52" s="446"/>
      <c r="DS52" s="446"/>
      <c r="DT52" s="446"/>
      <c r="DU52" s="446"/>
      <c r="DV52" s="446"/>
      <c r="DW52" s="446"/>
      <c r="DX52" s="446"/>
      <c r="DY52" s="446"/>
      <c r="DZ52" s="446"/>
      <c r="EA52" s="446"/>
      <c r="EB52" s="446"/>
      <c r="EC52" s="446"/>
      <c r="ED52" s="446"/>
      <c r="EE52" s="446"/>
      <c r="EF52" s="446"/>
      <c r="EG52" s="446"/>
      <c r="EH52" s="446"/>
      <c r="EI52" s="446"/>
      <c r="EJ52" s="446"/>
      <c r="EK52" s="446"/>
      <c r="EL52" s="446"/>
      <c r="EM52" s="446"/>
      <c r="EN52" s="446"/>
      <c r="EO52" s="446"/>
      <c r="EP52" s="446"/>
      <c r="EQ52" s="446"/>
      <c r="ER52" s="446"/>
      <c r="ES52" s="446"/>
      <c r="ET52" s="446"/>
      <c r="EU52" s="446"/>
      <c r="EV52" s="446"/>
      <c r="EW52" s="446"/>
      <c r="EX52" s="446"/>
      <c r="EY52" s="446"/>
      <c r="EZ52" s="446"/>
      <c r="FA52" s="446"/>
      <c r="FB52" s="171"/>
      <c r="FC52" s="446"/>
      <c r="FD52" s="121"/>
      <c r="FE52" s="446"/>
      <c r="FF52" s="446"/>
      <c r="FG52" s="446"/>
      <c r="FH52" s="446"/>
      <c r="FI52" s="446"/>
      <c r="FJ52" s="446"/>
      <c r="FK52" s="446"/>
      <c r="FL52" s="446"/>
      <c r="FM52" s="446"/>
      <c r="FN52" s="446"/>
      <c r="FO52" s="446"/>
      <c r="FP52" s="446"/>
      <c r="FQ52" s="446"/>
      <c r="FR52" s="446"/>
      <c r="FS52" s="446"/>
      <c r="FT52" s="446"/>
      <c r="FU52" s="446"/>
      <c r="FV52" s="446"/>
      <c r="FW52" s="446"/>
      <c r="FX52" s="446"/>
      <c r="FY52" s="446"/>
      <c r="FZ52" s="446"/>
      <c r="GA52" s="446"/>
      <c r="GB52" s="446"/>
      <c r="GC52" s="446"/>
      <c r="GD52" s="446"/>
      <c r="GE52" s="446"/>
      <c r="GF52" s="446"/>
      <c r="GG52" s="446"/>
      <c r="GH52" s="446"/>
      <c r="GI52" s="446"/>
      <c r="GJ52" s="446"/>
      <c r="GK52" s="446"/>
      <c r="GL52" s="446"/>
      <c r="GM52" s="446"/>
      <c r="GN52" s="446"/>
      <c r="GO52" s="446"/>
      <c r="GP52" s="446"/>
      <c r="GQ52" s="446"/>
      <c r="GR52" s="446"/>
      <c r="GS52" s="446"/>
      <c r="GT52" s="446"/>
      <c r="GU52" s="446"/>
      <c r="GV52" s="446"/>
      <c r="GW52" s="446"/>
      <c r="GX52" s="446"/>
      <c r="HA52" s="446"/>
      <c r="HB52" s="446"/>
      <c r="HC52" s="446"/>
      <c r="HD52" s="446"/>
      <c r="HE52" s="446"/>
      <c r="HF52" s="446"/>
      <c r="HG52" s="446"/>
      <c r="HH52" s="446"/>
      <c r="HI52" s="446"/>
      <c r="HJ52" s="446"/>
      <c r="HK52" s="446"/>
      <c r="HL52" s="446"/>
      <c r="HM52" s="446"/>
      <c r="HN52" s="446"/>
      <c r="HO52" s="446"/>
      <c r="HP52" s="446"/>
      <c r="HQ52" s="446"/>
      <c r="HR52" s="446"/>
      <c r="HS52" s="446"/>
      <c r="HT52" s="446"/>
      <c r="HU52" s="446"/>
      <c r="HV52" s="446"/>
      <c r="HW52" s="446"/>
      <c r="HX52" s="446"/>
      <c r="HY52" s="446"/>
      <c r="HZ52" s="446"/>
      <c r="IA52" s="446"/>
      <c r="IB52" s="446"/>
      <c r="IC52" s="446"/>
      <c r="ID52" s="446"/>
      <c r="IE52" s="446"/>
      <c r="IF52" s="446"/>
      <c r="IG52" s="446"/>
      <c r="IH52" s="446"/>
      <c r="II52" s="446"/>
      <c r="IJ52" s="446"/>
      <c r="IK52" s="446"/>
      <c r="IL52" s="446"/>
      <c r="IM52" s="446"/>
      <c r="IN52" s="446"/>
      <c r="IO52" s="446"/>
      <c r="IP52" s="446"/>
      <c r="IQ52" s="446"/>
      <c r="IS52" s="446"/>
    </row>
    <row r="53" spans="1:253" s="84" customFormat="1" x14ac:dyDescent="0.25">
      <c r="A53" s="381" t="s">
        <v>109</v>
      </c>
      <c r="B53" s="178" t="s">
        <v>114</v>
      </c>
      <c r="C53" s="185">
        <f>'U.E. ALZIRA'!C17</f>
        <v>27</v>
      </c>
      <c r="D53" s="186">
        <f>'U.E. ALZIRA'!D17</f>
        <v>26</v>
      </c>
      <c r="E53" s="186">
        <f>'U.E. ALZIRA'!E17</f>
        <v>25</v>
      </c>
      <c r="F53" s="186">
        <f>'U.E. ALZIRA'!F17</f>
        <v>1</v>
      </c>
      <c r="G53" s="186">
        <f>'U.E. ALZIRA'!G17</f>
        <v>1</v>
      </c>
      <c r="H53" s="186">
        <f>'U.E. ALZIRA'!H17</f>
        <v>0</v>
      </c>
      <c r="I53" s="420">
        <f>'U.E. ALZIRA'!I17</f>
        <v>2348</v>
      </c>
      <c r="J53" s="186">
        <f>'U.E. ALZIRA'!J17</f>
        <v>86.962962962962962</v>
      </c>
      <c r="K53" s="186">
        <f>'U.E. ALZIRA'!K17</f>
        <v>76.732026143790847</v>
      </c>
      <c r="L53" s="186">
        <f>'U.E. ALZIRA'!L17</f>
        <v>34</v>
      </c>
      <c r="M53" s="186">
        <f>'U.E. ALZIRA'!M17</f>
        <v>27</v>
      </c>
      <c r="N53" s="186">
        <f>'U.E. ALZIRA'!N17</f>
        <v>8</v>
      </c>
      <c r="O53" s="186">
        <f>'U.E. ALZIRA'!O17</f>
        <v>0</v>
      </c>
      <c r="P53" s="186">
        <f>'U.E. ALZIRA'!P17</f>
        <v>8</v>
      </c>
      <c r="Q53" s="186">
        <f>'U.E. ALZIRA'!Q17</f>
        <v>0</v>
      </c>
      <c r="R53" s="210">
        <f>'U.E. ALZIRA'!R17</f>
        <v>4</v>
      </c>
      <c r="S53" s="211">
        <f>'U.E. ALZIRA'!S17</f>
        <v>0</v>
      </c>
      <c r="T53" s="127">
        <f>'U.E. ALZIRA'!T17</f>
        <v>0</v>
      </c>
      <c r="U53" s="127">
        <f>'U.E. ALZIRA'!U17</f>
        <v>0</v>
      </c>
      <c r="V53" s="213">
        <f>'U.E. ALZIRA'!V17</f>
        <v>0</v>
      </c>
      <c r="W53" s="446"/>
      <c r="X53" s="170"/>
      <c r="Y53" s="446"/>
      <c r="Z53" s="446"/>
      <c r="AA53" s="446"/>
      <c r="AB53" s="446"/>
      <c r="AC53" s="446"/>
      <c r="AD53" s="446"/>
      <c r="AE53" s="446"/>
      <c r="AF53" s="446"/>
      <c r="AG53" s="446"/>
      <c r="AH53" s="446"/>
      <c r="AI53" s="446"/>
      <c r="AJ53" s="446"/>
      <c r="AK53" s="446"/>
      <c r="AL53" s="446"/>
      <c r="AM53" s="446"/>
      <c r="AN53" s="446"/>
      <c r="AO53" s="446"/>
      <c r="AP53" s="446"/>
      <c r="AQ53" s="446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446"/>
      <c r="BG53" s="446"/>
      <c r="BH53" s="446"/>
      <c r="BI53" s="446"/>
      <c r="BJ53" s="446"/>
      <c r="BK53" s="446"/>
      <c r="BL53" s="446"/>
      <c r="BM53" s="446"/>
      <c r="BN53" s="446"/>
      <c r="BO53" s="446"/>
      <c r="BP53" s="446"/>
      <c r="BQ53" s="446"/>
      <c r="BR53" s="446"/>
      <c r="BS53" s="446"/>
      <c r="BT53" s="446"/>
      <c r="BU53" s="446"/>
      <c r="BV53" s="446"/>
      <c r="BW53" s="446"/>
      <c r="BX53" s="446"/>
      <c r="BY53" s="446"/>
      <c r="BZ53" s="446"/>
      <c r="CA53" s="446"/>
      <c r="CB53" s="446"/>
      <c r="CC53" s="446"/>
      <c r="CD53" s="446"/>
      <c r="CE53" s="446"/>
      <c r="CF53" s="446"/>
      <c r="CG53" s="446"/>
      <c r="CH53" s="446"/>
      <c r="CI53" s="446"/>
      <c r="CJ53" s="446"/>
      <c r="CK53" s="446"/>
      <c r="CL53" s="446"/>
      <c r="CM53" s="446"/>
      <c r="CN53" s="446"/>
      <c r="CO53" s="446"/>
      <c r="CP53" s="446"/>
      <c r="CQ53" s="446"/>
      <c r="CR53" s="446"/>
      <c r="CS53" s="446"/>
      <c r="CT53" s="446"/>
      <c r="CU53" s="446"/>
      <c r="CV53" s="446"/>
      <c r="CW53" s="446"/>
      <c r="CX53" s="446"/>
      <c r="CY53" s="446"/>
      <c r="CZ53" s="446"/>
      <c r="DA53" s="446"/>
      <c r="DB53" s="446"/>
      <c r="DC53" s="446"/>
      <c r="DD53" s="446"/>
      <c r="DE53" s="446"/>
      <c r="DF53" s="446"/>
      <c r="DG53" s="446"/>
      <c r="DH53" s="446"/>
      <c r="DI53" s="446"/>
      <c r="DJ53" s="446"/>
      <c r="DK53" s="446"/>
      <c r="DL53" s="446"/>
      <c r="DM53" s="446"/>
      <c r="DN53" s="446"/>
      <c r="DO53" s="446"/>
      <c r="DP53" s="446"/>
      <c r="DQ53" s="446"/>
      <c r="DR53" s="446"/>
      <c r="DS53" s="446"/>
      <c r="DT53" s="446"/>
      <c r="DU53" s="446"/>
      <c r="DV53" s="446"/>
      <c r="DW53" s="446"/>
      <c r="DX53" s="446"/>
      <c r="DY53" s="446"/>
      <c r="DZ53" s="446"/>
      <c r="EA53" s="446"/>
      <c r="EB53" s="446"/>
      <c r="EC53" s="446"/>
      <c r="ED53" s="446"/>
      <c r="EE53" s="446"/>
      <c r="EF53" s="446"/>
      <c r="EG53" s="446"/>
      <c r="EH53" s="446"/>
      <c r="EI53" s="446"/>
      <c r="EJ53" s="446"/>
      <c r="EK53" s="446"/>
      <c r="EL53" s="446"/>
      <c r="EM53" s="446"/>
      <c r="EN53" s="446"/>
      <c r="EO53" s="446"/>
      <c r="EP53" s="446"/>
      <c r="EQ53" s="446"/>
      <c r="ER53" s="446"/>
      <c r="ES53" s="446"/>
      <c r="ET53" s="446"/>
      <c r="EU53" s="446"/>
      <c r="EV53" s="446"/>
      <c r="EW53" s="446"/>
      <c r="EX53" s="446"/>
      <c r="EY53" s="446"/>
      <c r="EZ53" s="446"/>
      <c r="FA53" s="446"/>
      <c r="FB53" s="171"/>
      <c r="FC53" s="446"/>
      <c r="FD53" s="121"/>
      <c r="FE53" s="446"/>
      <c r="FF53" s="446"/>
      <c r="FG53" s="446"/>
      <c r="FH53" s="446"/>
      <c r="FI53" s="446"/>
      <c r="FJ53" s="446"/>
      <c r="FK53" s="446"/>
      <c r="FL53" s="446"/>
      <c r="FM53" s="446"/>
      <c r="FN53" s="446"/>
      <c r="FO53" s="446"/>
      <c r="FP53" s="446"/>
      <c r="FQ53" s="446"/>
      <c r="FR53" s="446"/>
      <c r="FS53" s="446"/>
      <c r="FT53" s="446"/>
      <c r="FU53" s="446"/>
      <c r="FV53" s="446"/>
      <c r="FW53" s="446"/>
      <c r="FX53" s="446"/>
      <c r="FY53" s="446"/>
      <c r="FZ53" s="446"/>
      <c r="GA53" s="446"/>
      <c r="GB53" s="446"/>
      <c r="GC53" s="446"/>
      <c r="GD53" s="446"/>
      <c r="GE53" s="446"/>
      <c r="GF53" s="446"/>
      <c r="GG53" s="446"/>
      <c r="GH53" s="446"/>
      <c r="GI53" s="446"/>
      <c r="GJ53" s="446"/>
      <c r="GK53" s="446"/>
      <c r="GL53" s="446"/>
      <c r="GM53" s="446"/>
      <c r="GN53" s="446"/>
      <c r="GO53" s="446"/>
      <c r="GP53" s="446"/>
      <c r="GQ53" s="446"/>
      <c r="GR53" s="446"/>
      <c r="GS53" s="446"/>
      <c r="GT53" s="446"/>
      <c r="GU53" s="446"/>
      <c r="GV53" s="446"/>
      <c r="GW53" s="446"/>
      <c r="GX53" s="446"/>
      <c r="HA53" s="446"/>
      <c r="HB53" s="446"/>
      <c r="HC53" s="446"/>
      <c r="HD53" s="446"/>
      <c r="HE53" s="446"/>
      <c r="HF53" s="446"/>
      <c r="HG53" s="446"/>
      <c r="HH53" s="446"/>
      <c r="HI53" s="446"/>
      <c r="HJ53" s="446"/>
      <c r="HK53" s="446"/>
      <c r="HL53" s="446"/>
      <c r="HM53" s="446"/>
      <c r="HN53" s="446"/>
      <c r="HO53" s="446"/>
      <c r="HP53" s="446"/>
      <c r="HQ53" s="446"/>
      <c r="HR53" s="446"/>
      <c r="HS53" s="446"/>
      <c r="HT53" s="446"/>
      <c r="HU53" s="446"/>
      <c r="HV53" s="446"/>
      <c r="HW53" s="446"/>
      <c r="HX53" s="446"/>
      <c r="HY53" s="446"/>
      <c r="HZ53" s="446"/>
      <c r="IA53" s="446"/>
      <c r="IB53" s="446"/>
      <c r="IC53" s="446"/>
      <c r="ID53" s="446"/>
      <c r="IE53" s="446"/>
      <c r="IF53" s="446"/>
      <c r="IG53" s="446"/>
      <c r="IH53" s="446"/>
      <c r="II53" s="446"/>
      <c r="IJ53" s="446"/>
      <c r="IK53" s="446"/>
      <c r="IL53" s="446"/>
      <c r="IM53" s="446"/>
      <c r="IN53" s="446"/>
      <c r="IO53" s="446"/>
      <c r="IP53" s="446"/>
      <c r="IQ53" s="446"/>
      <c r="IS53" s="446"/>
    </row>
    <row r="54" spans="1:253" s="84" customFormat="1" x14ac:dyDescent="0.25">
      <c r="A54" s="381" t="s">
        <v>109</v>
      </c>
      <c r="B54" s="454" t="s">
        <v>156</v>
      </c>
      <c r="C54" s="185">
        <v>1</v>
      </c>
      <c r="D54" s="186">
        <v>1</v>
      </c>
      <c r="E54" s="186">
        <v>1</v>
      </c>
      <c r="F54" s="186">
        <v>0</v>
      </c>
      <c r="G54" s="186">
        <v>0</v>
      </c>
      <c r="H54" s="186">
        <v>0</v>
      </c>
      <c r="I54" s="420">
        <v>90</v>
      </c>
      <c r="J54" s="186"/>
      <c r="K54" s="186"/>
      <c r="L54" s="186">
        <v>1</v>
      </c>
      <c r="M54" s="186">
        <v>1</v>
      </c>
      <c r="N54" s="186">
        <v>0</v>
      </c>
      <c r="O54" s="186">
        <v>0</v>
      </c>
      <c r="P54" s="186">
        <v>0</v>
      </c>
      <c r="Q54" s="186">
        <v>0</v>
      </c>
      <c r="R54" s="210">
        <v>0</v>
      </c>
      <c r="S54" s="211">
        <v>0</v>
      </c>
      <c r="T54" s="127">
        <v>0</v>
      </c>
      <c r="U54" s="127">
        <v>0</v>
      </c>
      <c r="V54" s="213">
        <v>0</v>
      </c>
      <c r="W54" s="446"/>
      <c r="X54" s="170"/>
      <c r="Y54" s="446"/>
      <c r="Z54" s="446"/>
      <c r="AA54" s="446"/>
      <c r="AB54" s="446"/>
      <c r="AC54" s="446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  <c r="AO54" s="446"/>
      <c r="AP54" s="446"/>
      <c r="AQ54" s="446"/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  <c r="CB54" s="446"/>
      <c r="CC54" s="446"/>
      <c r="CD54" s="446"/>
      <c r="CE54" s="446"/>
      <c r="CF54" s="446"/>
      <c r="CG54" s="446"/>
      <c r="CH54" s="446"/>
      <c r="CI54" s="446"/>
      <c r="CJ54" s="446"/>
      <c r="CK54" s="446"/>
      <c r="CL54" s="446"/>
      <c r="CM54" s="446"/>
      <c r="CN54" s="446"/>
      <c r="CO54" s="446"/>
      <c r="CP54" s="446"/>
      <c r="CQ54" s="446"/>
      <c r="CR54" s="446"/>
      <c r="CS54" s="446"/>
      <c r="CT54" s="446"/>
      <c r="CU54" s="446"/>
      <c r="CV54" s="446"/>
      <c r="CW54" s="446"/>
      <c r="CX54" s="446"/>
      <c r="CY54" s="446"/>
      <c r="CZ54" s="446"/>
      <c r="DA54" s="446"/>
      <c r="DB54" s="446"/>
      <c r="DC54" s="446"/>
      <c r="DD54" s="446"/>
      <c r="DE54" s="446"/>
      <c r="DF54" s="446"/>
      <c r="DG54" s="446"/>
      <c r="DH54" s="446"/>
      <c r="DI54" s="446"/>
      <c r="DJ54" s="446"/>
      <c r="DK54" s="446"/>
      <c r="DL54" s="446"/>
      <c r="DM54" s="446"/>
      <c r="DN54" s="446"/>
      <c r="DO54" s="446"/>
      <c r="DP54" s="446"/>
      <c r="DQ54" s="446"/>
      <c r="DR54" s="446"/>
      <c r="DS54" s="446"/>
      <c r="DT54" s="446"/>
      <c r="DU54" s="446"/>
      <c r="DV54" s="446"/>
      <c r="DW54" s="446"/>
      <c r="DX54" s="446"/>
      <c r="DY54" s="446"/>
      <c r="DZ54" s="446"/>
      <c r="EA54" s="446"/>
      <c r="EB54" s="446"/>
      <c r="EC54" s="446"/>
      <c r="ED54" s="446"/>
      <c r="EE54" s="446"/>
      <c r="EF54" s="446"/>
      <c r="EG54" s="446"/>
      <c r="EH54" s="446"/>
      <c r="EI54" s="446"/>
      <c r="EJ54" s="446"/>
      <c r="EK54" s="446"/>
      <c r="EL54" s="446"/>
      <c r="EM54" s="446"/>
      <c r="EN54" s="446"/>
      <c r="EO54" s="446"/>
      <c r="EP54" s="446"/>
      <c r="EQ54" s="446"/>
      <c r="ER54" s="446"/>
      <c r="ES54" s="446"/>
      <c r="ET54" s="446"/>
      <c r="EU54" s="446"/>
      <c r="EV54" s="446"/>
      <c r="EW54" s="446"/>
      <c r="EX54" s="446"/>
      <c r="EY54" s="446"/>
      <c r="EZ54" s="446"/>
      <c r="FA54" s="446"/>
      <c r="FB54" s="171"/>
      <c r="FC54" s="446"/>
      <c r="FD54" s="121"/>
      <c r="FE54" s="446"/>
      <c r="FF54" s="446"/>
      <c r="FG54" s="446"/>
      <c r="FH54" s="446"/>
      <c r="FI54" s="446"/>
      <c r="FJ54" s="446"/>
      <c r="FK54" s="446"/>
      <c r="FL54" s="446"/>
      <c r="FM54" s="446"/>
      <c r="FN54" s="446"/>
      <c r="FO54" s="446"/>
      <c r="FP54" s="446"/>
      <c r="FQ54" s="446"/>
      <c r="FR54" s="446"/>
      <c r="FS54" s="446"/>
      <c r="FT54" s="446"/>
      <c r="FU54" s="446"/>
      <c r="FV54" s="446"/>
      <c r="FW54" s="446"/>
      <c r="FX54" s="446"/>
      <c r="FY54" s="446"/>
      <c r="FZ54" s="446"/>
      <c r="GA54" s="446"/>
      <c r="GB54" s="446"/>
      <c r="GC54" s="446"/>
      <c r="GD54" s="446"/>
      <c r="GE54" s="446"/>
      <c r="GF54" s="446"/>
      <c r="GG54" s="446"/>
      <c r="GH54" s="446"/>
      <c r="GI54" s="446"/>
      <c r="GJ54" s="446"/>
      <c r="GK54" s="446"/>
      <c r="GL54" s="446"/>
      <c r="GM54" s="446"/>
      <c r="GN54" s="446"/>
      <c r="GO54" s="446"/>
      <c r="GP54" s="446"/>
      <c r="GQ54" s="446"/>
      <c r="GR54" s="446"/>
      <c r="GS54" s="446"/>
      <c r="GT54" s="446"/>
      <c r="GU54" s="446"/>
      <c r="GV54" s="446"/>
      <c r="GW54" s="446"/>
      <c r="GX54" s="446"/>
      <c r="HA54" s="446"/>
      <c r="HB54" s="446"/>
      <c r="HC54" s="446"/>
      <c r="HD54" s="446"/>
      <c r="HE54" s="446"/>
      <c r="HF54" s="446"/>
      <c r="HG54" s="446"/>
      <c r="HH54" s="446"/>
      <c r="HI54" s="446"/>
      <c r="HJ54" s="446"/>
      <c r="HK54" s="446"/>
      <c r="HL54" s="446"/>
      <c r="HM54" s="446"/>
      <c r="HN54" s="446"/>
      <c r="HO54" s="446"/>
      <c r="HP54" s="446"/>
      <c r="HQ54" s="446"/>
      <c r="HR54" s="446"/>
      <c r="HS54" s="446"/>
      <c r="HT54" s="446"/>
      <c r="HU54" s="446"/>
      <c r="HV54" s="446"/>
      <c r="HW54" s="446"/>
      <c r="HX54" s="446"/>
      <c r="HY54" s="446"/>
      <c r="HZ54" s="446"/>
      <c r="IA54" s="446"/>
      <c r="IB54" s="446"/>
      <c r="IC54" s="446"/>
      <c r="ID54" s="446"/>
      <c r="IE54" s="446"/>
      <c r="IF54" s="446"/>
      <c r="IG54" s="446"/>
      <c r="IH54" s="446"/>
      <c r="II54" s="446"/>
      <c r="IJ54" s="446"/>
      <c r="IK54" s="446"/>
      <c r="IL54" s="446"/>
      <c r="IM54" s="446"/>
      <c r="IN54" s="446"/>
      <c r="IO54" s="446"/>
      <c r="IP54" s="446"/>
      <c r="IQ54" s="446"/>
      <c r="IS54" s="446"/>
    </row>
    <row r="55" spans="1:253" s="84" customFormat="1" x14ac:dyDescent="0.25">
      <c r="A55" s="381" t="s">
        <v>109</v>
      </c>
      <c r="B55" s="178" t="s">
        <v>99</v>
      </c>
      <c r="C55" s="185">
        <v>25</v>
      </c>
      <c r="D55" s="186">
        <v>25</v>
      </c>
      <c r="E55" s="186">
        <v>22</v>
      </c>
      <c r="F55" s="186">
        <v>2</v>
      </c>
      <c r="G55" s="186">
        <v>0</v>
      </c>
      <c r="H55" s="186">
        <v>1</v>
      </c>
      <c r="I55" s="420">
        <v>2141</v>
      </c>
      <c r="J55" s="186"/>
      <c r="K55" s="186"/>
      <c r="L55" s="186">
        <v>26</v>
      </c>
      <c r="M55" s="186">
        <v>25</v>
      </c>
      <c r="N55" s="186">
        <v>1</v>
      </c>
      <c r="O55" s="186">
        <v>0</v>
      </c>
      <c r="P55" s="186">
        <v>0</v>
      </c>
      <c r="Q55" s="186">
        <v>1</v>
      </c>
      <c r="R55" s="210">
        <v>4</v>
      </c>
      <c r="S55" s="211">
        <v>1</v>
      </c>
      <c r="T55" s="127">
        <v>0</v>
      </c>
      <c r="U55" s="127">
        <v>1</v>
      </c>
      <c r="V55" s="213">
        <v>2</v>
      </c>
      <c r="W55" s="446"/>
      <c r="X55" s="170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6"/>
      <c r="AL55" s="446"/>
      <c r="AM55" s="446"/>
      <c r="AN55" s="446"/>
      <c r="AO55" s="446"/>
      <c r="AP55" s="446"/>
      <c r="AQ55" s="446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446"/>
      <c r="BG55" s="446"/>
      <c r="BH55" s="446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  <c r="CB55" s="446"/>
      <c r="CC55" s="446"/>
      <c r="CD55" s="446"/>
      <c r="CE55" s="446"/>
      <c r="CF55" s="446"/>
      <c r="CG55" s="446"/>
      <c r="CH55" s="446"/>
      <c r="CI55" s="446"/>
      <c r="CJ55" s="446"/>
      <c r="CK55" s="446"/>
      <c r="CL55" s="446"/>
      <c r="CM55" s="446"/>
      <c r="CN55" s="446"/>
      <c r="CO55" s="446"/>
      <c r="CP55" s="446"/>
      <c r="CQ55" s="446"/>
      <c r="CR55" s="446"/>
      <c r="CS55" s="446"/>
      <c r="CT55" s="446"/>
      <c r="CU55" s="446"/>
      <c r="CV55" s="446"/>
      <c r="CW55" s="446"/>
      <c r="CX55" s="446"/>
      <c r="CY55" s="446"/>
      <c r="CZ55" s="446"/>
      <c r="DA55" s="446"/>
      <c r="DB55" s="446"/>
      <c r="DC55" s="446"/>
      <c r="DD55" s="446"/>
      <c r="DE55" s="446"/>
      <c r="DF55" s="446"/>
      <c r="DG55" s="446"/>
      <c r="DH55" s="446"/>
      <c r="DI55" s="446"/>
      <c r="DJ55" s="446"/>
      <c r="DK55" s="446"/>
      <c r="DL55" s="446"/>
      <c r="DM55" s="446"/>
      <c r="DN55" s="446"/>
      <c r="DO55" s="446"/>
      <c r="DP55" s="446"/>
      <c r="DQ55" s="446"/>
      <c r="DR55" s="446"/>
      <c r="DS55" s="446"/>
      <c r="DT55" s="446"/>
      <c r="DU55" s="446"/>
      <c r="DV55" s="446"/>
      <c r="DW55" s="446"/>
      <c r="DX55" s="446"/>
      <c r="DY55" s="446"/>
      <c r="DZ55" s="446"/>
      <c r="EA55" s="446"/>
      <c r="EB55" s="446"/>
      <c r="EC55" s="446"/>
      <c r="ED55" s="446"/>
      <c r="EE55" s="446"/>
      <c r="EF55" s="446"/>
      <c r="EG55" s="446"/>
      <c r="EH55" s="446"/>
      <c r="EI55" s="446"/>
      <c r="EJ55" s="446"/>
      <c r="EK55" s="446"/>
      <c r="EL55" s="446"/>
      <c r="EM55" s="446"/>
      <c r="EN55" s="446"/>
      <c r="EO55" s="446"/>
      <c r="EP55" s="446"/>
      <c r="EQ55" s="446"/>
      <c r="ER55" s="446"/>
      <c r="ES55" s="446"/>
      <c r="ET55" s="446"/>
      <c r="EU55" s="446"/>
      <c r="EV55" s="446"/>
      <c r="EW55" s="446"/>
      <c r="EX55" s="446"/>
      <c r="EY55" s="446"/>
      <c r="EZ55" s="446"/>
      <c r="FA55" s="446"/>
      <c r="FB55" s="171"/>
      <c r="FC55" s="446"/>
      <c r="FD55" s="121"/>
      <c r="FE55" s="446"/>
      <c r="FF55" s="446"/>
      <c r="FG55" s="446"/>
      <c r="FH55" s="446"/>
      <c r="FI55" s="446"/>
      <c r="FJ55" s="446"/>
      <c r="FK55" s="446"/>
      <c r="FL55" s="446"/>
      <c r="FM55" s="446"/>
      <c r="FN55" s="446"/>
      <c r="FO55" s="446"/>
      <c r="FP55" s="446"/>
      <c r="FQ55" s="446"/>
      <c r="FR55" s="446"/>
      <c r="FS55" s="446"/>
      <c r="FT55" s="446"/>
      <c r="FU55" s="446"/>
      <c r="FV55" s="446"/>
      <c r="FW55" s="446"/>
      <c r="FX55" s="446"/>
      <c r="FY55" s="446"/>
      <c r="FZ55" s="446"/>
      <c r="GA55" s="446"/>
      <c r="GB55" s="446"/>
      <c r="GC55" s="446"/>
      <c r="GD55" s="446"/>
      <c r="GE55" s="446"/>
      <c r="GF55" s="446"/>
      <c r="GG55" s="446"/>
      <c r="GH55" s="446"/>
      <c r="GI55" s="446"/>
      <c r="GJ55" s="446"/>
      <c r="GK55" s="446"/>
      <c r="GL55" s="446"/>
      <c r="GM55" s="446"/>
      <c r="GN55" s="446"/>
      <c r="GO55" s="446"/>
      <c r="GP55" s="446"/>
      <c r="GQ55" s="446"/>
      <c r="GR55" s="446"/>
      <c r="GS55" s="446"/>
      <c r="GT55" s="446"/>
      <c r="GU55" s="446"/>
      <c r="GV55" s="446"/>
      <c r="GW55" s="446"/>
      <c r="GX55" s="446"/>
      <c r="HA55" s="446"/>
      <c r="HB55" s="446"/>
      <c r="HC55" s="446"/>
      <c r="HD55" s="446"/>
      <c r="HE55" s="446"/>
      <c r="HF55" s="446"/>
      <c r="HG55" s="446"/>
      <c r="HH55" s="446"/>
      <c r="HI55" s="446"/>
      <c r="HJ55" s="446"/>
      <c r="HK55" s="446"/>
      <c r="HL55" s="446"/>
      <c r="HM55" s="446"/>
      <c r="HN55" s="446"/>
      <c r="HO55" s="446"/>
      <c r="HP55" s="446"/>
      <c r="HQ55" s="446"/>
      <c r="HR55" s="446"/>
      <c r="HS55" s="446"/>
      <c r="HT55" s="446"/>
      <c r="HU55" s="446"/>
      <c r="HV55" s="446"/>
      <c r="HW55" s="446"/>
      <c r="HX55" s="446"/>
      <c r="HY55" s="446"/>
      <c r="HZ55" s="446"/>
      <c r="IA55" s="446"/>
      <c r="IB55" s="446"/>
      <c r="IC55" s="446"/>
      <c r="ID55" s="446"/>
      <c r="IE55" s="446"/>
      <c r="IF55" s="446"/>
      <c r="IG55" s="446"/>
      <c r="IH55" s="446"/>
      <c r="II55" s="446"/>
      <c r="IJ55" s="446"/>
      <c r="IK55" s="446"/>
      <c r="IL55" s="446"/>
      <c r="IM55" s="446"/>
      <c r="IN55" s="446"/>
      <c r="IO55" s="446"/>
      <c r="IP55" s="446"/>
      <c r="IQ55" s="446"/>
      <c r="IS55" s="446"/>
    </row>
    <row r="56" spans="1:253" s="84" customFormat="1" x14ac:dyDescent="0.25">
      <c r="A56" s="448" t="s">
        <v>109</v>
      </c>
      <c r="B56" s="454" t="s">
        <v>100</v>
      </c>
      <c r="C56" s="185">
        <v>1</v>
      </c>
      <c r="D56" s="186">
        <v>1</v>
      </c>
      <c r="E56" s="186">
        <v>1</v>
      </c>
      <c r="F56" s="186">
        <v>0</v>
      </c>
      <c r="G56" s="186">
        <v>0</v>
      </c>
      <c r="H56" s="186">
        <v>0</v>
      </c>
      <c r="I56" s="420">
        <v>45</v>
      </c>
      <c r="J56" s="186"/>
      <c r="K56" s="186"/>
      <c r="L56" s="186">
        <v>2</v>
      </c>
      <c r="M56" s="186">
        <v>1</v>
      </c>
      <c r="N56" s="186">
        <v>1</v>
      </c>
      <c r="O56" s="186">
        <v>1</v>
      </c>
      <c r="P56" s="186">
        <v>0</v>
      </c>
      <c r="Q56" s="186">
        <v>0</v>
      </c>
      <c r="R56" s="210">
        <v>0</v>
      </c>
      <c r="S56" s="211">
        <v>0</v>
      </c>
      <c r="T56" s="127">
        <v>0</v>
      </c>
      <c r="U56" s="127">
        <v>0</v>
      </c>
      <c r="V56" s="213">
        <v>0</v>
      </c>
      <c r="W56" s="446"/>
      <c r="X56" s="170"/>
      <c r="Y56" s="446"/>
      <c r="Z56" s="446"/>
      <c r="AA56" s="446"/>
      <c r="AB56" s="446"/>
      <c r="AC56" s="446"/>
      <c r="AD56" s="446"/>
      <c r="AE56" s="446"/>
      <c r="AF56" s="446"/>
      <c r="AG56" s="446"/>
      <c r="AH56" s="446"/>
      <c r="AI56" s="446"/>
      <c r="AJ56" s="446"/>
      <c r="AK56" s="446"/>
      <c r="AL56" s="446"/>
      <c r="AM56" s="446"/>
      <c r="AN56" s="446"/>
      <c r="AO56" s="446"/>
      <c r="AP56" s="446"/>
      <c r="AQ56" s="446"/>
      <c r="AR56" s="446"/>
      <c r="AS56" s="446"/>
      <c r="AT56" s="446"/>
      <c r="AU56" s="446"/>
      <c r="AV56" s="446"/>
      <c r="AW56" s="446"/>
      <c r="AX56" s="446"/>
      <c r="AY56" s="446"/>
      <c r="AZ56" s="446"/>
      <c r="BA56" s="446"/>
      <c r="BB56" s="446"/>
      <c r="BC56" s="446"/>
      <c r="BD56" s="446"/>
      <c r="BE56" s="446"/>
      <c r="BF56" s="446"/>
      <c r="BG56" s="446"/>
      <c r="BH56" s="446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  <c r="CB56" s="446"/>
      <c r="CC56" s="446"/>
      <c r="CD56" s="446"/>
      <c r="CE56" s="446"/>
      <c r="CF56" s="446"/>
      <c r="CG56" s="446"/>
      <c r="CH56" s="446"/>
      <c r="CI56" s="446"/>
      <c r="CJ56" s="446"/>
      <c r="CK56" s="446"/>
      <c r="CL56" s="446"/>
      <c r="CM56" s="446"/>
      <c r="CN56" s="446"/>
      <c r="CO56" s="446"/>
      <c r="CP56" s="446"/>
      <c r="CQ56" s="446"/>
      <c r="CR56" s="446"/>
      <c r="CS56" s="446"/>
      <c r="CT56" s="446"/>
      <c r="CU56" s="446"/>
      <c r="CV56" s="446"/>
      <c r="CW56" s="446"/>
      <c r="CX56" s="446"/>
      <c r="CY56" s="446"/>
      <c r="CZ56" s="446"/>
      <c r="DA56" s="446"/>
      <c r="DB56" s="446"/>
      <c r="DC56" s="446"/>
      <c r="DD56" s="446"/>
      <c r="DE56" s="446"/>
      <c r="DF56" s="446"/>
      <c r="DG56" s="446"/>
      <c r="DH56" s="446"/>
      <c r="DI56" s="446"/>
      <c r="DJ56" s="446"/>
      <c r="DK56" s="446"/>
      <c r="DL56" s="446"/>
      <c r="DM56" s="446"/>
      <c r="DN56" s="446"/>
      <c r="DO56" s="446"/>
      <c r="DP56" s="446"/>
      <c r="DQ56" s="446"/>
      <c r="DR56" s="446"/>
      <c r="DS56" s="446"/>
      <c r="DT56" s="446"/>
      <c r="DU56" s="446"/>
      <c r="DV56" s="446"/>
      <c r="DW56" s="446"/>
      <c r="DX56" s="446"/>
      <c r="DY56" s="446"/>
      <c r="DZ56" s="446"/>
      <c r="EA56" s="446"/>
      <c r="EB56" s="446"/>
      <c r="EC56" s="446"/>
      <c r="ED56" s="446"/>
      <c r="EE56" s="446"/>
      <c r="EF56" s="446"/>
      <c r="EG56" s="446"/>
      <c r="EH56" s="446"/>
      <c r="EI56" s="446"/>
      <c r="EJ56" s="446"/>
      <c r="EK56" s="446"/>
      <c r="EL56" s="446"/>
      <c r="EM56" s="446"/>
      <c r="EN56" s="446"/>
      <c r="EO56" s="446"/>
      <c r="EP56" s="446"/>
      <c r="EQ56" s="446"/>
      <c r="ER56" s="446"/>
      <c r="ES56" s="446"/>
      <c r="ET56" s="446"/>
      <c r="EU56" s="446"/>
      <c r="EV56" s="446"/>
      <c r="EW56" s="446"/>
      <c r="EX56" s="446"/>
      <c r="EY56" s="446"/>
      <c r="EZ56" s="446"/>
      <c r="FA56" s="446"/>
      <c r="FB56" s="171"/>
      <c r="FC56" s="446"/>
      <c r="FD56" s="121"/>
      <c r="FE56" s="446"/>
      <c r="FF56" s="446"/>
      <c r="FG56" s="446"/>
      <c r="FH56" s="446"/>
      <c r="FI56" s="446"/>
      <c r="FJ56" s="446"/>
      <c r="FK56" s="446"/>
      <c r="FL56" s="446"/>
      <c r="FM56" s="446"/>
      <c r="FN56" s="446"/>
      <c r="FO56" s="446"/>
      <c r="FP56" s="446"/>
      <c r="FQ56" s="446"/>
      <c r="FR56" s="446"/>
      <c r="FS56" s="446"/>
      <c r="FT56" s="446"/>
      <c r="FU56" s="446"/>
      <c r="FV56" s="446"/>
      <c r="FW56" s="446"/>
      <c r="FX56" s="446"/>
      <c r="FY56" s="446"/>
      <c r="FZ56" s="446"/>
      <c r="GA56" s="446"/>
      <c r="GB56" s="446"/>
      <c r="GC56" s="446"/>
      <c r="GD56" s="446"/>
      <c r="GE56" s="446"/>
      <c r="GF56" s="446"/>
      <c r="GG56" s="446"/>
      <c r="GH56" s="446"/>
      <c r="GI56" s="446"/>
      <c r="GJ56" s="446"/>
      <c r="GK56" s="446"/>
      <c r="GL56" s="446"/>
      <c r="GM56" s="446"/>
      <c r="GN56" s="446"/>
      <c r="GO56" s="446"/>
      <c r="GP56" s="446"/>
      <c r="GQ56" s="446"/>
      <c r="GR56" s="446"/>
      <c r="GS56" s="446"/>
      <c r="GT56" s="446"/>
      <c r="GU56" s="446"/>
      <c r="GV56" s="446"/>
      <c r="GW56" s="446"/>
      <c r="GX56" s="446"/>
      <c r="HA56" s="446"/>
      <c r="HB56" s="446"/>
      <c r="HC56" s="446"/>
      <c r="HD56" s="446"/>
      <c r="HE56" s="446"/>
      <c r="HF56" s="446"/>
      <c r="HG56" s="446"/>
      <c r="HH56" s="446"/>
      <c r="HI56" s="446"/>
      <c r="HJ56" s="446"/>
      <c r="HK56" s="446"/>
      <c r="HL56" s="446"/>
      <c r="HM56" s="446"/>
      <c r="HN56" s="446"/>
      <c r="HO56" s="446"/>
      <c r="HP56" s="446"/>
      <c r="HQ56" s="446"/>
      <c r="HR56" s="446"/>
      <c r="HS56" s="446"/>
      <c r="HT56" s="446"/>
      <c r="HU56" s="446"/>
      <c r="HV56" s="446"/>
      <c r="HW56" s="446"/>
      <c r="HX56" s="446"/>
      <c r="HY56" s="446"/>
      <c r="HZ56" s="446"/>
      <c r="IA56" s="446"/>
      <c r="IB56" s="446"/>
      <c r="IC56" s="446"/>
      <c r="ID56" s="446"/>
      <c r="IE56" s="446"/>
      <c r="IF56" s="446"/>
      <c r="IG56" s="446"/>
      <c r="IH56" s="446"/>
      <c r="II56" s="446"/>
      <c r="IJ56" s="446"/>
      <c r="IK56" s="446"/>
      <c r="IL56" s="446"/>
      <c r="IM56" s="446"/>
      <c r="IN56" s="446"/>
      <c r="IO56" s="446"/>
      <c r="IP56" s="446"/>
      <c r="IQ56" s="446"/>
      <c r="IS56" s="446"/>
    </row>
    <row r="57" spans="1:253" s="84" customFormat="1" x14ac:dyDescent="0.25">
      <c r="A57" s="411" t="s">
        <v>216</v>
      </c>
      <c r="B57" s="455" t="str">
        <f>'U.E. ALZIRA'!B15</f>
        <v>Lat.-Int. esq.</v>
      </c>
      <c r="C57" s="472">
        <v>1</v>
      </c>
      <c r="D57" s="516">
        <v>0</v>
      </c>
      <c r="E57" s="516">
        <v>0</v>
      </c>
      <c r="F57" s="516">
        <v>0</v>
      </c>
      <c r="G57" s="516">
        <v>1</v>
      </c>
      <c r="H57" s="516">
        <v>0</v>
      </c>
      <c r="I57" s="517">
        <v>1</v>
      </c>
      <c r="J57" s="516">
        <f t="shared" ref="J57:V57" si="9">SUM(J58:J59)</f>
        <v>127.008547008547</v>
      </c>
      <c r="K57" s="516" t="e">
        <f t="shared" si="9"/>
        <v>#DIV/0!</v>
      </c>
      <c r="L57" s="516"/>
      <c r="M57" s="516">
        <v>5</v>
      </c>
      <c r="N57" s="516"/>
      <c r="O57" s="516"/>
      <c r="P57" s="516"/>
      <c r="Q57" s="516"/>
      <c r="R57" s="518">
        <v>0</v>
      </c>
      <c r="S57" s="519">
        <v>0</v>
      </c>
      <c r="T57" s="520">
        <v>0</v>
      </c>
      <c r="U57" s="520">
        <v>0</v>
      </c>
      <c r="V57" s="521">
        <f t="shared" si="9"/>
        <v>3</v>
      </c>
      <c r="W57" s="446"/>
      <c r="X57" s="170"/>
      <c r="Y57" s="446"/>
      <c r="Z57" s="446"/>
      <c r="AA57" s="446"/>
      <c r="AB57" s="446"/>
      <c r="AC57" s="446"/>
      <c r="AD57" s="446"/>
      <c r="AE57" s="446"/>
      <c r="AF57" s="446"/>
      <c r="AG57" s="446"/>
      <c r="AH57" s="446"/>
      <c r="AI57" s="446"/>
      <c r="AJ57" s="446"/>
      <c r="AK57" s="446"/>
      <c r="AL57" s="446"/>
      <c r="AM57" s="446"/>
      <c r="AN57" s="446"/>
      <c r="AO57" s="446"/>
      <c r="AP57" s="446"/>
      <c r="AQ57" s="446"/>
      <c r="AR57" s="446"/>
      <c r="AS57" s="446"/>
      <c r="AT57" s="446"/>
      <c r="AU57" s="446"/>
      <c r="AV57" s="446"/>
      <c r="AW57" s="446"/>
      <c r="AX57" s="446"/>
      <c r="AY57" s="446"/>
      <c r="AZ57" s="446"/>
      <c r="BA57" s="446"/>
      <c r="BB57" s="446"/>
      <c r="BC57" s="446"/>
      <c r="BD57" s="446"/>
      <c r="BE57" s="446"/>
      <c r="BF57" s="446"/>
      <c r="BG57" s="446"/>
      <c r="BH57" s="446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  <c r="CB57" s="446"/>
      <c r="CC57" s="446"/>
      <c r="CD57" s="446"/>
      <c r="CE57" s="446"/>
      <c r="CF57" s="446"/>
      <c r="CG57" s="446"/>
      <c r="CH57" s="446"/>
      <c r="CI57" s="446"/>
      <c r="CJ57" s="446"/>
      <c r="CK57" s="446"/>
      <c r="CL57" s="446"/>
      <c r="CM57" s="446"/>
      <c r="CN57" s="446"/>
      <c r="CO57" s="446"/>
      <c r="CP57" s="446"/>
      <c r="CQ57" s="446"/>
      <c r="CR57" s="446"/>
      <c r="CS57" s="446"/>
      <c r="CT57" s="446"/>
      <c r="CU57" s="446"/>
      <c r="CV57" s="446"/>
      <c r="CW57" s="446"/>
      <c r="CX57" s="446"/>
      <c r="CY57" s="446"/>
      <c r="CZ57" s="446"/>
      <c r="DA57" s="446"/>
      <c r="DB57" s="446"/>
      <c r="DC57" s="446"/>
      <c r="DD57" s="446"/>
      <c r="DE57" s="446"/>
      <c r="DF57" s="446"/>
      <c r="DG57" s="446"/>
      <c r="DH57" s="446"/>
      <c r="DI57" s="446"/>
      <c r="DJ57" s="446"/>
      <c r="DK57" s="446"/>
      <c r="DL57" s="446"/>
      <c r="DM57" s="446"/>
      <c r="DN57" s="446"/>
      <c r="DO57" s="446"/>
      <c r="DP57" s="446"/>
      <c r="DQ57" s="446"/>
      <c r="DR57" s="446"/>
      <c r="DS57" s="446"/>
      <c r="DT57" s="446"/>
      <c r="DU57" s="446"/>
      <c r="DV57" s="446"/>
      <c r="DW57" s="446"/>
      <c r="DX57" s="446"/>
      <c r="DY57" s="446"/>
      <c r="DZ57" s="446"/>
      <c r="EA57" s="446"/>
      <c r="EB57" s="446"/>
      <c r="EC57" s="446"/>
      <c r="ED57" s="446"/>
      <c r="EE57" s="446"/>
      <c r="EF57" s="446"/>
      <c r="EG57" s="446"/>
      <c r="EH57" s="446"/>
      <c r="EI57" s="446"/>
      <c r="EJ57" s="446"/>
      <c r="EK57" s="446"/>
      <c r="EL57" s="446"/>
      <c r="EM57" s="446"/>
      <c r="EN57" s="446"/>
      <c r="EO57" s="446"/>
      <c r="EP57" s="446"/>
      <c r="EQ57" s="446"/>
      <c r="ER57" s="446"/>
      <c r="ES57" s="446"/>
      <c r="ET57" s="446"/>
      <c r="EU57" s="446"/>
      <c r="EV57" s="446"/>
      <c r="EW57" s="446"/>
      <c r="EX57" s="446"/>
      <c r="EY57" s="446"/>
      <c r="EZ57" s="446"/>
      <c r="FA57" s="446"/>
      <c r="FB57" s="171"/>
      <c r="FC57" s="446"/>
      <c r="FD57" s="121"/>
      <c r="FE57" s="446"/>
      <c r="FF57" s="446"/>
      <c r="FG57" s="446"/>
      <c r="FH57" s="446"/>
      <c r="FI57" s="446"/>
      <c r="FJ57" s="446"/>
      <c r="FK57" s="446"/>
      <c r="FL57" s="446"/>
      <c r="FM57" s="446"/>
      <c r="FN57" s="446"/>
      <c r="FO57" s="446"/>
      <c r="FP57" s="446"/>
      <c r="FQ57" s="446"/>
      <c r="FR57" s="446"/>
      <c r="FS57" s="446"/>
      <c r="FT57" s="446"/>
      <c r="FU57" s="446"/>
      <c r="FV57" s="446"/>
      <c r="FW57" s="446"/>
      <c r="FX57" s="446"/>
      <c r="FY57" s="446"/>
      <c r="FZ57" s="446"/>
      <c r="GA57" s="446"/>
      <c r="GB57" s="446"/>
      <c r="GC57" s="446"/>
      <c r="GD57" s="446"/>
      <c r="GE57" s="446"/>
      <c r="GF57" s="446"/>
      <c r="GG57" s="446"/>
      <c r="GH57" s="446"/>
      <c r="GI57" s="446"/>
      <c r="GJ57" s="446"/>
      <c r="GK57" s="446"/>
      <c r="GL57" s="446"/>
      <c r="GM57" s="446"/>
      <c r="GN57" s="446"/>
      <c r="GO57" s="446"/>
      <c r="GP57" s="446"/>
      <c r="GQ57" s="446"/>
      <c r="GR57" s="446"/>
      <c r="GS57" s="446"/>
      <c r="GT57" s="446"/>
      <c r="GU57" s="446"/>
      <c r="GV57" s="446"/>
      <c r="GW57" s="446"/>
      <c r="GX57" s="446"/>
      <c r="HA57" s="446"/>
      <c r="HB57" s="446"/>
      <c r="HC57" s="446"/>
      <c r="HD57" s="446"/>
      <c r="HE57" s="446"/>
      <c r="HF57" s="446"/>
      <c r="HG57" s="446"/>
      <c r="HH57" s="446"/>
      <c r="HI57" s="446"/>
      <c r="HJ57" s="446"/>
      <c r="HK57" s="446"/>
      <c r="HL57" s="446"/>
      <c r="HM57" s="446"/>
      <c r="HN57" s="446"/>
      <c r="HO57" s="176"/>
      <c r="HP57" s="176"/>
      <c r="HQ57" s="446"/>
      <c r="HR57" s="446"/>
      <c r="HS57" s="446"/>
      <c r="HT57" s="446"/>
      <c r="HU57" s="446"/>
      <c r="HV57" s="446"/>
      <c r="HW57" s="446"/>
      <c r="HX57" s="446"/>
      <c r="HY57" s="446"/>
      <c r="HZ57" s="446"/>
      <c r="IA57" s="446"/>
      <c r="IB57" s="446"/>
      <c r="IC57" s="446"/>
      <c r="ID57" s="446"/>
      <c r="IE57" s="446"/>
      <c r="IF57" s="446"/>
      <c r="IG57" s="446"/>
      <c r="IH57" s="446"/>
      <c r="II57" s="446"/>
      <c r="IJ57" s="446"/>
      <c r="IK57" s="446"/>
      <c r="IL57" s="446"/>
      <c r="IM57" s="446"/>
      <c r="IN57" s="446"/>
      <c r="IO57" s="446"/>
      <c r="IP57" s="446"/>
      <c r="IQ57" s="446"/>
      <c r="IS57" s="446"/>
    </row>
    <row r="58" spans="1:253" s="84" customFormat="1" x14ac:dyDescent="0.25">
      <c r="A58" s="411" t="s">
        <v>217</v>
      </c>
      <c r="B58" s="455" t="s">
        <v>24</v>
      </c>
      <c r="C58" s="472">
        <f>'U.E. ALZIRA'!C19</f>
        <v>13</v>
      </c>
      <c r="D58" s="516">
        <f>'U.E. ALZIRA'!D19</f>
        <v>8</v>
      </c>
      <c r="E58" s="516">
        <f>'U.E. ALZIRA'!E19</f>
        <v>6</v>
      </c>
      <c r="F58" s="516">
        <f>'U.E. ALZIRA'!F19</f>
        <v>1</v>
      </c>
      <c r="G58" s="516">
        <f>'U.E. ALZIRA'!G19</f>
        <v>5</v>
      </c>
      <c r="H58" s="516">
        <f>'U.E. ALZIRA'!H19</f>
        <v>1</v>
      </c>
      <c r="I58" s="516">
        <f>'U.E. ALZIRA'!I19</f>
        <v>757</v>
      </c>
      <c r="J58" s="516">
        <f>'U.E. ALZIRA'!J19</f>
        <v>58.230769230769234</v>
      </c>
      <c r="K58" s="516" t="e">
        <f>'U.E. ALZIRA'!K19</f>
        <v>#DIV/0!</v>
      </c>
      <c r="L58" s="516">
        <f>'U.E. ALZIRA'!L19</f>
        <v>18</v>
      </c>
      <c r="M58" s="516">
        <f>'U.E. ALZIRA'!M19</f>
        <v>16</v>
      </c>
      <c r="N58" s="516">
        <f>'U.E. ALZIRA'!N19</f>
        <v>2</v>
      </c>
      <c r="O58" s="516">
        <f>'U.E. ALZIRA'!O19</f>
        <v>1</v>
      </c>
      <c r="P58" s="516">
        <f>'U.E. ALZIRA'!P19</f>
        <v>0</v>
      </c>
      <c r="Q58" s="516">
        <f>'U.E. ALZIRA'!Q19</f>
        <v>1</v>
      </c>
      <c r="R58" s="518">
        <f>'U.E. ALZIRA'!R19</f>
        <v>1</v>
      </c>
      <c r="S58" s="519">
        <f>'U.E. ALZIRA'!S19</f>
        <v>0</v>
      </c>
      <c r="T58" s="520">
        <f>'U.E. ALZIRA'!T19</f>
        <v>1</v>
      </c>
      <c r="U58" s="520">
        <f>'U.E. ALZIRA'!U19</f>
        <v>1</v>
      </c>
      <c r="V58" s="521">
        <f>'U.E. ALZIRA'!V19</f>
        <v>0</v>
      </c>
      <c r="W58" s="446"/>
      <c r="X58" s="170"/>
      <c r="Y58" s="446"/>
      <c r="Z58" s="446"/>
      <c r="AA58" s="446"/>
      <c r="AB58" s="446"/>
      <c r="AC58" s="446"/>
      <c r="AD58" s="446"/>
      <c r="AE58" s="446"/>
      <c r="AF58" s="446"/>
      <c r="AG58" s="446"/>
      <c r="AH58" s="446"/>
      <c r="AI58" s="446"/>
      <c r="AJ58" s="446"/>
      <c r="AK58" s="446"/>
      <c r="AL58" s="446"/>
      <c r="AM58" s="446"/>
      <c r="AN58" s="446"/>
      <c r="AO58" s="446"/>
      <c r="AP58" s="446"/>
      <c r="AQ58" s="446"/>
      <c r="AR58" s="446"/>
      <c r="AS58" s="446"/>
      <c r="AT58" s="446"/>
      <c r="AU58" s="446"/>
      <c r="AV58" s="446"/>
      <c r="AW58" s="446"/>
      <c r="AX58" s="446"/>
      <c r="AY58" s="446"/>
      <c r="AZ58" s="446"/>
      <c r="BA58" s="446"/>
      <c r="BB58" s="446"/>
      <c r="BC58" s="446"/>
      <c r="BD58" s="446"/>
      <c r="BE58" s="446"/>
      <c r="BF58" s="446"/>
      <c r="BG58" s="446"/>
      <c r="BH58" s="446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  <c r="CB58" s="446"/>
      <c r="CC58" s="446"/>
      <c r="CD58" s="446"/>
      <c r="CE58" s="446"/>
      <c r="CF58" s="446"/>
      <c r="CG58" s="446"/>
      <c r="CH58" s="446"/>
      <c r="CI58" s="446"/>
      <c r="CJ58" s="446"/>
      <c r="CK58" s="446"/>
      <c r="CL58" s="446"/>
      <c r="CM58" s="446"/>
      <c r="CN58" s="446"/>
      <c r="CO58" s="446"/>
      <c r="CP58" s="446"/>
      <c r="CQ58" s="446"/>
      <c r="CR58" s="446"/>
      <c r="CS58" s="446"/>
      <c r="CT58" s="446"/>
      <c r="CU58" s="446"/>
      <c r="CV58" s="446"/>
      <c r="CW58" s="446"/>
      <c r="CX58" s="446"/>
      <c r="CY58" s="446"/>
      <c r="CZ58" s="446"/>
      <c r="DA58" s="446"/>
      <c r="DB58" s="446"/>
      <c r="DC58" s="446"/>
      <c r="DD58" s="446"/>
      <c r="DE58" s="446"/>
      <c r="DF58" s="446"/>
      <c r="DG58" s="446"/>
      <c r="DH58" s="446"/>
      <c r="DI58" s="446"/>
      <c r="DJ58" s="446"/>
      <c r="DK58" s="446"/>
      <c r="DL58" s="446"/>
      <c r="DM58" s="446"/>
      <c r="DN58" s="446"/>
      <c r="DO58" s="446"/>
      <c r="DP58" s="446"/>
      <c r="DQ58" s="446"/>
      <c r="DR58" s="446"/>
      <c r="DS58" s="446"/>
      <c r="DT58" s="446"/>
      <c r="DU58" s="446"/>
      <c r="DV58" s="446"/>
      <c r="DW58" s="446"/>
      <c r="DX58" s="446"/>
      <c r="DY58" s="446"/>
      <c r="DZ58" s="446"/>
      <c r="EA58" s="446"/>
      <c r="EB58" s="446"/>
      <c r="EC58" s="446"/>
      <c r="ED58" s="446"/>
      <c r="EE58" s="446"/>
      <c r="EF58" s="446"/>
      <c r="EG58" s="446"/>
      <c r="EH58" s="446"/>
      <c r="EI58" s="446"/>
      <c r="EJ58" s="446"/>
      <c r="EK58" s="446"/>
      <c r="EL58" s="446"/>
      <c r="EM58" s="446"/>
      <c r="EN58" s="446"/>
      <c r="EO58" s="446"/>
      <c r="EP58" s="446"/>
      <c r="EQ58" s="446"/>
      <c r="ER58" s="446"/>
      <c r="ES58" s="446"/>
      <c r="ET58" s="446"/>
      <c r="EU58" s="446"/>
      <c r="EV58" s="446"/>
      <c r="EW58" s="446"/>
      <c r="EX58" s="446"/>
      <c r="EY58" s="446"/>
      <c r="EZ58" s="446"/>
      <c r="FA58" s="446"/>
      <c r="FB58" s="171"/>
      <c r="FC58" s="446"/>
      <c r="FD58" s="121"/>
      <c r="FE58" s="446"/>
      <c r="FF58" s="446"/>
      <c r="FG58" s="446"/>
      <c r="FH58" s="446"/>
      <c r="FI58" s="446"/>
      <c r="FJ58" s="446"/>
      <c r="FK58" s="446"/>
      <c r="FL58" s="446"/>
      <c r="FM58" s="446"/>
      <c r="FN58" s="446"/>
      <c r="FO58" s="446"/>
      <c r="FP58" s="446"/>
      <c r="FQ58" s="446"/>
      <c r="FR58" s="446"/>
      <c r="FS58" s="446"/>
      <c r="FT58" s="446"/>
      <c r="FU58" s="446"/>
      <c r="FV58" s="446"/>
      <c r="FW58" s="446"/>
      <c r="FX58" s="446"/>
      <c r="FY58" s="446"/>
      <c r="FZ58" s="446"/>
      <c r="GA58" s="446"/>
      <c r="GB58" s="446"/>
      <c r="GC58" s="446"/>
      <c r="GD58" s="446"/>
      <c r="GE58" s="446"/>
      <c r="GF58" s="446"/>
      <c r="GG58" s="446"/>
      <c r="GH58" s="446"/>
      <c r="GI58" s="446"/>
      <c r="GJ58" s="446"/>
      <c r="GK58" s="446"/>
      <c r="GL58" s="446"/>
      <c r="GM58" s="446"/>
      <c r="GN58" s="446"/>
      <c r="GO58" s="446"/>
      <c r="GP58" s="446"/>
      <c r="GQ58" s="446"/>
      <c r="GR58" s="446"/>
      <c r="GS58" s="446"/>
      <c r="GT58" s="446"/>
      <c r="GU58" s="446"/>
      <c r="GV58" s="446"/>
      <c r="GW58" s="446"/>
      <c r="GX58" s="446"/>
      <c r="HA58" s="446"/>
      <c r="HB58" s="446"/>
      <c r="HC58" s="446"/>
      <c r="HD58" s="446"/>
      <c r="HE58" s="446"/>
      <c r="HF58" s="446"/>
      <c r="HG58" s="446"/>
      <c r="HH58" s="446"/>
      <c r="HI58" s="446"/>
      <c r="HJ58" s="446"/>
      <c r="HK58" s="446"/>
      <c r="HL58" s="446"/>
      <c r="HM58" s="446"/>
      <c r="HN58" s="446"/>
      <c r="HO58" s="176"/>
      <c r="HP58" s="176"/>
      <c r="HQ58" s="446"/>
      <c r="HR58" s="446"/>
      <c r="HS58" s="446"/>
      <c r="HT58" s="446"/>
      <c r="HU58" s="446"/>
      <c r="HV58" s="446"/>
      <c r="HW58" s="446"/>
      <c r="HX58" s="446"/>
      <c r="HY58" s="446"/>
      <c r="HZ58" s="446"/>
      <c r="IA58" s="446"/>
      <c r="IB58" s="446"/>
      <c r="IC58" s="446"/>
      <c r="ID58" s="446"/>
      <c r="IE58" s="446"/>
      <c r="IF58" s="446"/>
      <c r="IG58" s="446"/>
      <c r="IH58" s="446"/>
      <c r="II58" s="446"/>
      <c r="IJ58" s="446"/>
      <c r="IK58" s="446"/>
      <c r="IL58" s="446"/>
      <c r="IM58" s="446"/>
      <c r="IN58" s="446"/>
      <c r="IO58" s="446"/>
      <c r="IP58" s="446"/>
      <c r="IQ58" s="446"/>
      <c r="IS58" s="446"/>
    </row>
    <row r="59" spans="1:253" s="84" customFormat="1" x14ac:dyDescent="0.25">
      <c r="A59" s="411" t="s">
        <v>218</v>
      </c>
      <c r="B59" s="455" t="s">
        <v>24</v>
      </c>
      <c r="C59" s="472">
        <f>SUM(C60:C61)</f>
        <v>15</v>
      </c>
      <c r="D59" s="516">
        <f t="shared" ref="D59:V59" si="10">SUM(D60:D61)</f>
        <v>11</v>
      </c>
      <c r="E59" s="516">
        <f t="shared" si="10"/>
        <v>9</v>
      </c>
      <c r="F59" s="516">
        <f t="shared" si="10"/>
        <v>2</v>
      </c>
      <c r="G59" s="516">
        <f t="shared" si="10"/>
        <v>5</v>
      </c>
      <c r="H59" s="516">
        <f t="shared" si="10"/>
        <v>0</v>
      </c>
      <c r="I59" s="516">
        <f t="shared" si="10"/>
        <v>1037</v>
      </c>
      <c r="J59" s="516">
        <f t="shared" si="10"/>
        <v>68.777777777777771</v>
      </c>
      <c r="K59" s="516" t="e">
        <f t="shared" si="10"/>
        <v>#VALUE!</v>
      </c>
      <c r="L59" s="516">
        <f t="shared" si="10"/>
        <v>42</v>
      </c>
      <c r="M59" s="516">
        <f t="shared" si="10"/>
        <v>24</v>
      </c>
      <c r="N59" s="516">
        <f t="shared" si="10"/>
        <v>18</v>
      </c>
      <c r="O59" s="516">
        <f t="shared" si="10"/>
        <v>1</v>
      </c>
      <c r="P59" s="516">
        <f t="shared" si="10"/>
        <v>17</v>
      </c>
      <c r="Q59" s="516">
        <f t="shared" si="10"/>
        <v>0</v>
      </c>
      <c r="R59" s="518">
        <f t="shared" si="10"/>
        <v>2</v>
      </c>
      <c r="S59" s="519">
        <f t="shared" si="10"/>
        <v>0</v>
      </c>
      <c r="T59" s="520">
        <f t="shared" si="10"/>
        <v>0</v>
      </c>
      <c r="U59" s="520">
        <f t="shared" si="10"/>
        <v>0</v>
      </c>
      <c r="V59" s="521">
        <f t="shared" si="10"/>
        <v>3</v>
      </c>
      <c r="W59" s="446"/>
      <c r="X59" s="170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46"/>
      <c r="AJ59" s="446"/>
      <c r="AK59" s="44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446"/>
      <c r="BE59" s="446"/>
      <c r="BF59" s="446"/>
      <c r="BG59" s="446"/>
      <c r="BH59" s="446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  <c r="CB59" s="446"/>
      <c r="CC59" s="446"/>
      <c r="CD59" s="446"/>
      <c r="CE59" s="446"/>
      <c r="CF59" s="446"/>
      <c r="CG59" s="446"/>
      <c r="CH59" s="446"/>
      <c r="CI59" s="446"/>
      <c r="CJ59" s="446"/>
      <c r="CK59" s="446"/>
      <c r="CL59" s="446"/>
      <c r="CM59" s="446"/>
      <c r="CN59" s="446"/>
      <c r="CO59" s="446"/>
      <c r="CP59" s="446"/>
      <c r="CQ59" s="446"/>
      <c r="CR59" s="446"/>
      <c r="CS59" s="446"/>
      <c r="CT59" s="446"/>
      <c r="CU59" s="446"/>
      <c r="CV59" s="446"/>
      <c r="CW59" s="446"/>
      <c r="CX59" s="446"/>
      <c r="CY59" s="446"/>
      <c r="CZ59" s="446"/>
      <c r="DA59" s="446"/>
      <c r="DB59" s="446"/>
      <c r="DC59" s="446"/>
      <c r="DD59" s="446"/>
      <c r="DE59" s="446"/>
      <c r="DF59" s="446"/>
      <c r="DG59" s="446"/>
      <c r="DH59" s="446"/>
      <c r="DI59" s="446"/>
      <c r="DJ59" s="446"/>
      <c r="DK59" s="446"/>
      <c r="DL59" s="446"/>
      <c r="DM59" s="446"/>
      <c r="DN59" s="446"/>
      <c r="DO59" s="446"/>
      <c r="DP59" s="446"/>
      <c r="DQ59" s="446"/>
      <c r="DR59" s="446"/>
      <c r="DS59" s="446"/>
      <c r="DT59" s="446"/>
      <c r="DU59" s="446"/>
      <c r="DV59" s="446"/>
      <c r="DW59" s="446"/>
      <c r="DX59" s="446"/>
      <c r="DY59" s="446"/>
      <c r="DZ59" s="446"/>
      <c r="EA59" s="446"/>
      <c r="EB59" s="446"/>
      <c r="EC59" s="446"/>
      <c r="ED59" s="446"/>
      <c r="EE59" s="446"/>
      <c r="EF59" s="446"/>
      <c r="EG59" s="446"/>
      <c r="EH59" s="446"/>
      <c r="EI59" s="446"/>
      <c r="EJ59" s="446"/>
      <c r="EK59" s="446"/>
      <c r="EL59" s="446"/>
      <c r="EM59" s="446"/>
      <c r="EN59" s="446"/>
      <c r="EO59" s="446"/>
      <c r="EP59" s="446"/>
      <c r="EQ59" s="446"/>
      <c r="ER59" s="446"/>
      <c r="ES59" s="446"/>
      <c r="ET59" s="446"/>
      <c r="EU59" s="446"/>
      <c r="EV59" s="446"/>
      <c r="EW59" s="446"/>
      <c r="EX59" s="446"/>
      <c r="EY59" s="446"/>
      <c r="EZ59" s="446"/>
      <c r="FA59" s="446"/>
      <c r="FB59" s="171"/>
      <c r="FC59" s="446"/>
      <c r="FD59" s="121"/>
      <c r="FE59" s="446"/>
      <c r="FF59" s="446"/>
      <c r="FG59" s="446"/>
      <c r="FH59" s="446"/>
      <c r="FI59" s="446"/>
      <c r="FJ59" s="446"/>
      <c r="FK59" s="446"/>
      <c r="FL59" s="446"/>
      <c r="FM59" s="446"/>
      <c r="FN59" s="446"/>
      <c r="FO59" s="446"/>
      <c r="FP59" s="446"/>
      <c r="FQ59" s="446"/>
      <c r="FR59" s="446"/>
      <c r="FS59" s="446"/>
      <c r="FT59" s="446"/>
      <c r="FU59" s="446"/>
      <c r="FV59" s="446"/>
      <c r="FW59" s="446"/>
      <c r="FX59" s="446"/>
      <c r="FY59" s="446"/>
      <c r="FZ59" s="446"/>
      <c r="GA59" s="446"/>
      <c r="GB59" s="446"/>
      <c r="GC59" s="446"/>
      <c r="GD59" s="446"/>
      <c r="GE59" s="446"/>
      <c r="GF59" s="446"/>
      <c r="GG59" s="446"/>
      <c r="GH59" s="446"/>
      <c r="GI59" s="446"/>
      <c r="GJ59" s="446"/>
      <c r="GK59" s="446"/>
      <c r="GL59" s="446"/>
      <c r="GM59" s="446"/>
      <c r="GN59" s="446"/>
      <c r="GO59" s="446"/>
      <c r="GP59" s="446"/>
      <c r="GQ59" s="446"/>
      <c r="GR59" s="446"/>
      <c r="GS59" s="446"/>
      <c r="GT59" s="446"/>
      <c r="GU59" s="446"/>
      <c r="GV59" s="446"/>
      <c r="GW59" s="446"/>
      <c r="GX59" s="446"/>
      <c r="HA59" s="446"/>
      <c r="HB59" s="446"/>
      <c r="HC59" s="446"/>
      <c r="HD59" s="446"/>
      <c r="HE59" s="446"/>
      <c r="HF59" s="446"/>
      <c r="HG59" s="446"/>
      <c r="HH59" s="446"/>
      <c r="HI59" s="446"/>
      <c r="HJ59" s="446"/>
      <c r="HK59" s="446"/>
      <c r="HL59" s="446"/>
      <c r="HM59" s="446"/>
      <c r="HN59" s="446"/>
      <c r="HO59" s="176"/>
      <c r="HP59" s="176"/>
      <c r="HQ59" s="446"/>
      <c r="HR59" s="446"/>
      <c r="HS59" s="446"/>
      <c r="HT59" s="446"/>
      <c r="HU59" s="446"/>
      <c r="HV59" s="446"/>
      <c r="HW59" s="446"/>
      <c r="HX59" s="446"/>
      <c r="HY59" s="446"/>
      <c r="HZ59" s="446"/>
      <c r="IA59" s="446"/>
      <c r="IB59" s="446"/>
      <c r="IC59" s="446"/>
      <c r="ID59" s="446"/>
      <c r="IE59" s="446"/>
      <c r="IF59" s="446"/>
      <c r="IG59" s="446"/>
      <c r="IH59" s="446"/>
      <c r="II59" s="446"/>
      <c r="IJ59" s="446"/>
      <c r="IK59" s="446"/>
      <c r="IL59" s="446"/>
      <c r="IM59" s="446"/>
      <c r="IN59" s="446"/>
      <c r="IO59" s="446"/>
      <c r="IP59" s="446"/>
      <c r="IQ59" s="446"/>
      <c r="IS59" s="446"/>
    </row>
    <row r="60" spans="1:253" s="84" customFormat="1" x14ac:dyDescent="0.25">
      <c r="A60" s="338" t="s">
        <v>219</v>
      </c>
      <c r="B60" s="454" t="s">
        <v>114</v>
      </c>
      <c r="C60" s="96">
        <f>'U.E. ALZIRA'!C20</f>
        <v>9</v>
      </c>
      <c r="D60" s="100">
        <f>'U.E. ALZIRA'!D20</f>
        <v>6</v>
      </c>
      <c r="E60" s="100">
        <f>'U.E. ALZIRA'!E20</f>
        <v>6</v>
      </c>
      <c r="F60" s="100">
        <f>'U.E. ALZIRA'!F20</f>
        <v>0</v>
      </c>
      <c r="G60" s="100">
        <f>'U.E. ALZIRA'!G20</f>
        <v>4</v>
      </c>
      <c r="H60" s="100">
        <f>'U.E. ALZIRA'!H20</f>
        <v>0</v>
      </c>
      <c r="I60" s="100">
        <f>'U.E. ALZIRA'!I20</f>
        <v>619</v>
      </c>
      <c r="J60" s="100">
        <f>'U.E. ALZIRA'!J20</f>
        <v>68.777777777777771</v>
      </c>
      <c r="K60" s="100" t="e">
        <f>'U.E. ALZIRA'!K20</f>
        <v>#VALUE!</v>
      </c>
      <c r="L60" s="100">
        <f>'U.E. ALZIRA'!L20</f>
        <v>14</v>
      </c>
      <c r="M60" s="100">
        <f>'U.E. ALZIRA'!M20</f>
        <v>12</v>
      </c>
      <c r="N60" s="100">
        <f>'U.E. ALZIRA'!N20</f>
        <v>2</v>
      </c>
      <c r="O60" s="100">
        <f>'U.E. ALZIRA'!O20</f>
        <v>0</v>
      </c>
      <c r="P60" s="100">
        <f>'U.E. ALZIRA'!P20</f>
        <v>2</v>
      </c>
      <c r="Q60" s="100">
        <f>'U.E. ALZIRA'!Q20</f>
        <v>0</v>
      </c>
      <c r="R60" s="518">
        <f>'U.E. ALZIRA'!R20</f>
        <v>2</v>
      </c>
      <c r="S60" s="519">
        <f>'U.E. ALZIRA'!S20</f>
        <v>0</v>
      </c>
      <c r="T60" s="520">
        <f>'U.E. ALZIRA'!T20</f>
        <v>0</v>
      </c>
      <c r="U60" s="520">
        <f>'U.E. ALZIRA'!U20</f>
        <v>0</v>
      </c>
      <c r="V60" s="147">
        <f>'U.E. ALZIRA'!V20</f>
        <v>2</v>
      </c>
      <c r="W60" s="446"/>
      <c r="X60" s="170"/>
      <c r="Y60" s="446"/>
      <c r="Z60" s="446"/>
      <c r="AA60" s="446"/>
      <c r="AB60" s="446"/>
      <c r="AC60" s="446"/>
      <c r="AD60" s="446"/>
      <c r="AE60" s="446"/>
      <c r="AF60" s="446"/>
      <c r="AG60" s="446"/>
      <c r="AH60" s="446"/>
      <c r="AI60" s="446"/>
      <c r="AJ60" s="446"/>
      <c r="AK60" s="446"/>
      <c r="AL60" s="446"/>
      <c r="AM60" s="446"/>
      <c r="AN60" s="446"/>
      <c r="AO60" s="446"/>
      <c r="AP60" s="446"/>
      <c r="AQ60" s="446"/>
      <c r="AR60" s="446"/>
      <c r="AS60" s="446"/>
      <c r="AT60" s="446"/>
      <c r="AU60" s="446"/>
      <c r="AV60" s="446"/>
      <c r="AW60" s="446"/>
      <c r="AX60" s="446"/>
      <c r="AY60" s="446"/>
      <c r="AZ60" s="446"/>
      <c r="BA60" s="446"/>
      <c r="BB60" s="446"/>
      <c r="BC60" s="446"/>
      <c r="BD60" s="446"/>
      <c r="BE60" s="446"/>
      <c r="BF60" s="446"/>
      <c r="BG60" s="446"/>
      <c r="BH60" s="446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  <c r="CB60" s="446"/>
      <c r="CC60" s="446"/>
      <c r="CD60" s="446"/>
      <c r="CE60" s="446"/>
      <c r="CF60" s="446"/>
      <c r="CG60" s="446"/>
      <c r="CH60" s="446"/>
      <c r="CI60" s="446"/>
      <c r="CJ60" s="446"/>
      <c r="CK60" s="446"/>
      <c r="CL60" s="446"/>
      <c r="CM60" s="446"/>
      <c r="CN60" s="446"/>
      <c r="CO60" s="446"/>
      <c r="CP60" s="446"/>
      <c r="CQ60" s="446"/>
      <c r="CR60" s="446"/>
      <c r="CS60" s="446"/>
      <c r="CT60" s="446"/>
      <c r="CU60" s="446"/>
      <c r="CV60" s="446"/>
      <c r="CW60" s="446"/>
      <c r="CX60" s="446"/>
      <c r="CY60" s="446"/>
      <c r="CZ60" s="446"/>
      <c r="DA60" s="446"/>
      <c r="DB60" s="446"/>
      <c r="DC60" s="446"/>
      <c r="DD60" s="446"/>
      <c r="DE60" s="446"/>
      <c r="DF60" s="446"/>
      <c r="DG60" s="446"/>
      <c r="DH60" s="446"/>
      <c r="DI60" s="446"/>
      <c r="DJ60" s="446"/>
      <c r="DK60" s="446"/>
      <c r="DL60" s="446"/>
      <c r="DM60" s="446"/>
      <c r="DN60" s="446"/>
      <c r="DO60" s="446"/>
      <c r="DP60" s="446"/>
      <c r="DQ60" s="446"/>
      <c r="DR60" s="446"/>
      <c r="DS60" s="446"/>
      <c r="DT60" s="446"/>
      <c r="DU60" s="446"/>
      <c r="DV60" s="446"/>
      <c r="DW60" s="446"/>
      <c r="DX60" s="446"/>
      <c r="DY60" s="446"/>
      <c r="DZ60" s="446"/>
      <c r="EA60" s="446"/>
      <c r="EB60" s="446"/>
      <c r="EC60" s="446"/>
      <c r="ED60" s="446"/>
      <c r="EE60" s="446"/>
      <c r="EF60" s="446"/>
      <c r="EG60" s="446"/>
      <c r="EH60" s="446"/>
      <c r="EI60" s="446"/>
      <c r="EJ60" s="446"/>
      <c r="EK60" s="446"/>
      <c r="EL60" s="446"/>
      <c r="EM60" s="446"/>
      <c r="EN60" s="446"/>
      <c r="EO60" s="446"/>
      <c r="EP60" s="446"/>
      <c r="EQ60" s="446"/>
      <c r="ER60" s="446"/>
      <c r="ES60" s="446"/>
      <c r="ET60" s="446"/>
      <c r="EU60" s="446"/>
      <c r="EV60" s="446"/>
      <c r="EW60" s="446"/>
      <c r="EX60" s="446"/>
      <c r="EY60" s="446"/>
      <c r="EZ60" s="446"/>
      <c r="FA60" s="446"/>
      <c r="FB60" s="171"/>
      <c r="FC60" s="446"/>
      <c r="FD60" s="121"/>
      <c r="FE60" s="446"/>
      <c r="FF60" s="446"/>
      <c r="FG60" s="446"/>
      <c r="FH60" s="446"/>
      <c r="FI60" s="446"/>
      <c r="FJ60" s="446"/>
      <c r="FK60" s="446"/>
      <c r="FL60" s="446"/>
      <c r="FM60" s="446"/>
      <c r="FN60" s="446"/>
      <c r="FO60" s="446"/>
      <c r="FP60" s="446"/>
      <c r="FQ60" s="446"/>
      <c r="FR60" s="446"/>
      <c r="FS60" s="446"/>
      <c r="FT60" s="446"/>
      <c r="FU60" s="446"/>
      <c r="FV60" s="446"/>
      <c r="FW60" s="446"/>
      <c r="FX60" s="446"/>
      <c r="FY60" s="446"/>
      <c r="FZ60" s="446"/>
      <c r="GA60" s="446"/>
      <c r="GB60" s="446"/>
      <c r="GC60" s="446"/>
      <c r="GD60" s="446"/>
      <c r="GE60" s="446"/>
      <c r="GF60" s="446"/>
      <c r="GG60" s="446"/>
      <c r="GH60" s="446"/>
      <c r="GI60" s="446"/>
      <c r="GJ60" s="446"/>
      <c r="GK60" s="446"/>
      <c r="GL60" s="446"/>
      <c r="GM60" s="446"/>
      <c r="GN60" s="446"/>
      <c r="GO60" s="446"/>
      <c r="GP60" s="446"/>
      <c r="GQ60" s="446"/>
      <c r="GR60" s="446"/>
      <c r="GS60" s="446"/>
      <c r="GT60" s="446"/>
      <c r="GU60" s="446"/>
      <c r="GV60" s="446"/>
      <c r="GW60" s="446"/>
      <c r="GX60" s="446"/>
      <c r="HA60" s="446"/>
      <c r="HB60" s="446"/>
      <c r="HC60" s="446"/>
      <c r="HD60" s="446"/>
      <c r="HE60" s="446"/>
      <c r="HF60" s="446"/>
      <c r="HG60" s="446"/>
      <c r="HH60" s="446"/>
      <c r="HI60" s="446"/>
      <c r="HJ60" s="446"/>
      <c r="HK60" s="446"/>
      <c r="HL60" s="446"/>
      <c r="HM60" s="446"/>
      <c r="HN60" s="446"/>
      <c r="HO60" s="176"/>
      <c r="HP60" s="176"/>
      <c r="HQ60" s="446"/>
      <c r="HR60" s="446"/>
      <c r="HS60" s="446"/>
      <c r="HT60" s="446"/>
      <c r="HU60" s="446"/>
      <c r="HV60" s="446"/>
      <c r="HW60" s="446"/>
      <c r="HX60" s="446"/>
      <c r="HY60" s="446"/>
      <c r="HZ60" s="446"/>
      <c r="IA60" s="446"/>
      <c r="IB60" s="446"/>
      <c r="IC60" s="446"/>
      <c r="ID60" s="446"/>
      <c r="IE60" s="446"/>
      <c r="IF60" s="446"/>
      <c r="IG60" s="446"/>
      <c r="IH60" s="446"/>
      <c r="II60" s="446"/>
      <c r="IJ60" s="446"/>
      <c r="IK60" s="446"/>
      <c r="IL60" s="446"/>
      <c r="IM60" s="446"/>
      <c r="IN60" s="446"/>
      <c r="IO60" s="446"/>
      <c r="IP60" s="446"/>
      <c r="IQ60" s="446"/>
      <c r="IS60" s="446"/>
    </row>
    <row r="61" spans="1:253" s="84" customFormat="1" x14ac:dyDescent="0.25">
      <c r="A61" s="339" t="s">
        <v>219</v>
      </c>
      <c r="B61" s="454" t="s">
        <v>83</v>
      </c>
      <c r="C61" s="472">
        <v>6</v>
      </c>
      <c r="D61" s="516">
        <v>5</v>
      </c>
      <c r="E61" s="516">
        <v>3</v>
      </c>
      <c r="F61" s="516">
        <v>2</v>
      </c>
      <c r="G61" s="516">
        <v>1</v>
      </c>
      <c r="H61" s="516">
        <v>0</v>
      </c>
      <c r="I61" s="517">
        <v>418</v>
      </c>
      <c r="J61" s="516"/>
      <c r="K61" s="516"/>
      <c r="L61" s="516">
        <v>28</v>
      </c>
      <c r="M61" s="516">
        <v>12</v>
      </c>
      <c r="N61" s="516">
        <v>16</v>
      </c>
      <c r="O61" s="516">
        <v>1</v>
      </c>
      <c r="P61" s="516">
        <v>15</v>
      </c>
      <c r="Q61" s="516">
        <v>0</v>
      </c>
      <c r="R61" s="518">
        <v>0</v>
      </c>
      <c r="S61" s="519">
        <v>0</v>
      </c>
      <c r="T61" s="520">
        <v>0</v>
      </c>
      <c r="U61" s="520">
        <v>0</v>
      </c>
      <c r="V61" s="521">
        <v>1</v>
      </c>
      <c r="W61" s="446"/>
      <c r="X61" s="170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  <c r="AO61" s="446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446"/>
      <c r="CE61" s="446"/>
      <c r="CF61" s="446"/>
      <c r="CG61" s="446"/>
      <c r="CH61" s="446"/>
      <c r="CI61" s="446"/>
      <c r="CJ61" s="446"/>
      <c r="CK61" s="446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6"/>
      <c r="CW61" s="446"/>
      <c r="CX61" s="446"/>
      <c r="CY61" s="446"/>
      <c r="CZ61" s="446"/>
      <c r="DA61" s="446"/>
      <c r="DB61" s="446"/>
      <c r="DC61" s="446"/>
      <c r="DD61" s="446"/>
      <c r="DE61" s="446"/>
      <c r="DF61" s="446"/>
      <c r="DG61" s="446"/>
      <c r="DH61" s="446"/>
      <c r="DI61" s="446"/>
      <c r="DJ61" s="446"/>
      <c r="DK61" s="446"/>
      <c r="DL61" s="446"/>
      <c r="DM61" s="446"/>
      <c r="DN61" s="446"/>
      <c r="DO61" s="446"/>
      <c r="DP61" s="446"/>
      <c r="DQ61" s="446"/>
      <c r="DR61" s="446"/>
      <c r="DS61" s="446"/>
      <c r="DT61" s="446"/>
      <c r="DU61" s="446"/>
      <c r="DV61" s="446"/>
      <c r="DW61" s="446"/>
      <c r="DX61" s="446"/>
      <c r="DY61" s="446"/>
      <c r="DZ61" s="446"/>
      <c r="EA61" s="446"/>
      <c r="EB61" s="446"/>
      <c r="EC61" s="446"/>
      <c r="ED61" s="446"/>
      <c r="EE61" s="446"/>
      <c r="EF61" s="446"/>
      <c r="EG61" s="446"/>
      <c r="EH61" s="446"/>
      <c r="EI61" s="446"/>
      <c r="EJ61" s="446"/>
      <c r="EK61" s="446"/>
      <c r="EL61" s="446"/>
      <c r="EM61" s="446"/>
      <c r="EN61" s="446"/>
      <c r="EO61" s="446"/>
      <c r="EP61" s="446"/>
      <c r="EQ61" s="446"/>
      <c r="ER61" s="446"/>
      <c r="ES61" s="446"/>
      <c r="ET61" s="446"/>
      <c r="EU61" s="446"/>
      <c r="EV61" s="446"/>
      <c r="EW61" s="446"/>
      <c r="EX61" s="446"/>
      <c r="EY61" s="446"/>
      <c r="EZ61" s="446"/>
      <c r="FA61" s="446"/>
      <c r="FB61" s="171"/>
      <c r="FC61" s="446"/>
      <c r="FD61" s="121"/>
      <c r="FE61" s="446"/>
      <c r="FF61" s="446"/>
      <c r="FG61" s="446"/>
      <c r="FH61" s="446"/>
      <c r="FI61" s="446"/>
      <c r="FJ61" s="446"/>
      <c r="FK61" s="446"/>
      <c r="FL61" s="446"/>
      <c r="FM61" s="446"/>
      <c r="FN61" s="446"/>
      <c r="FO61" s="446"/>
      <c r="FP61" s="446"/>
      <c r="FQ61" s="446"/>
      <c r="FR61" s="446"/>
      <c r="FS61" s="446"/>
      <c r="FT61" s="446"/>
      <c r="FU61" s="446"/>
      <c r="FV61" s="446"/>
      <c r="FW61" s="446"/>
      <c r="FX61" s="446"/>
      <c r="FY61" s="446"/>
      <c r="FZ61" s="446"/>
      <c r="GA61" s="446"/>
      <c r="GB61" s="446"/>
      <c r="GC61" s="446"/>
      <c r="GD61" s="446"/>
      <c r="GE61" s="446"/>
      <c r="GF61" s="446"/>
      <c r="GG61" s="446"/>
      <c r="GH61" s="446"/>
      <c r="GI61" s="446"/>
      <c r="GJ61" s="446"/>
      <c r="GK61" s="446"/>
      <c r="GL61" s="446"/>
      <c r="GM61" s="446"/>
      <c r="GN61" s="446"/>
      <c r="GO61" s="446"/>
      <c r="GP61" s="446"/>
      <c r="GQ61" s="446"/>
      <c r="GR61" s="446"/>
      <c r="GS61" s="446"/>
      <c r="GT61" s="446"/>
      <c r="GU61" s="446"/>
      <c r="GV61" s="446"/>
      <c r="GW61" s="446"/>
      <c r="GX61" s="446"/>
      <c r="HA61" s="446"/>
      <c r="HB61" s="446"/>
      <c r="HC61" s="446"/>
      <c r="HD61" s="446"/>
      <c r="HE61" s="446"/>
      <c r="HF61" s="446"/>
      <c r="HG61" s="446"/>
      <c r="HH61" s="446"/>
      <c r="HI61" s="446"/>
      <c r="HJ61" s="446"/>
      <c r="HK61" s="446"/>
      <c r="HL61" s="446"/>
      <c r="HM61" s="446"/>
      <c r="HN61" s="446"/>
      <c r="HO61" s="176"/>
      <c r="HP61" s="176"/>
      <c r="HQ61" s="446"/>
      <c r="HR61" s="446"/>
      <c r="HS61" s="446"/>
      <c r="HT61" s="446"/>
      <c r="HU61" s="446"/>
      <c r="HV61" s="446"/>
      <c r="HW61" s="446"/>
      <c r="HX61" s="446"/>
      <c r="HY61" s="446"/>
      <c r="HZ61" s="446"/>
      <c r="IA61" s="446"/>
      <c r="IB61" s="446"/>
      <c r="IC61" s="446"/>
      <c r="ID61" s="446"/>
      <c r="IE61" s="446"/>
      <c r="IF61" s="446"/>
      <c r="IG61" s="446"/>
      <c r="IH61" s="446"/>
      <c r="II61" s="446"/>
      <c r="IJ61" s="446"/>
      <c r="IK61" s="446"/>
      <c r="IL61" s="446"/>
      <c r="IM61" s="446"/>
      <c r="IN61" s="446"/>
      <c r="IO61" s="446"/>
      <c r="IP61" s="446"/>
      <c r="IQ61" s="446"/>
      <c r="IS61" s="446"/>
    </row>
    <row r="62" spans="1:253" s="446" customFormat="1" hidden="1" x14ac:dyDescent="0.25">
      <c r="A62" s="412"/>
      <c r="B62" s="454"/>
      <c r="C62" s="472"/>
      <c r="D62" s="516"/>
      <c r="E62" s="516"/>
      <c r="F62" s="516"/>
      <c r="G62" s="516"/>
      <c r="H62" s="516"/>
      <c r="I62" s="517"/>
      <c r="J62" s="516"/>
      <c r="K62" s="516"/>
      <c r="L62" s="516"/>
      <c r="M62" s="516"/>
      <c r="N62" s="516"/>
      <c r="O62" s="516"/>
      <c r="P62" s="516"/>
      <c r="Q62" s="516"/>
      <c r="R62" s="518"/>
      <c r="S62" s="519"/>
      <c r="T62" s="520"/>
      <c r="U62" s="520"/>
      <c r="V62" s="521"/>
      <c r="X62" s="170"/>
      <c r="FB62" s="171"/>
      <c r="FD62" s="121"/>
      <c r="FO62" s="121"/>
    </row>
    <row r="63" spans="1:253" s="446" customFormat="1" hidden="1" x14ac:dyDescent="0.25">
      <c r="A63" s="413"/>
      <c r="B63" s="454"/>
      <c r="C63" s="472"/>
      <c r="D63" s="516"/>
      <c r="E63" s="516"/>
      <c r="F63" s="516"/>
      <c r="G63" s="516"/>
      <c r="H63" s="516"/>
      <c r="I63" s="517"/>
      <c r="J63" s="516"/>
      <c r="K63" s="516"/>
      <c r="L63" s="516"/>
      <c r="M63" s="516"/>
      <c r="N63" s="516"/>
      <c r="O63" s="516"/>
      <c r="P63" s="516"/>
      <c r="Q63" s="516"/>
      <c r="R63" s="518"/>
      <c r="S63" s="519"/>
      <c r="T63" s="520"/>
      <c r="U63" s="520"/>
      <c r="V63" s="521"/>
      <c r="X63" s="170"/>
      <c r="FB63" s="171"/>
      <c r="FD63" s="121"/>
    </row>
    <row r="64" spans="1:253" s="446" customFormat="1" hidden="1" x14ac:dyDescent="0.25">
      <c r="A64" s="395"/>
      <c r="B64" s="177"/>
      <c r="C64" s="472"/>
      <c r="D64" s="516"/>
      <c r="E64" s="516"/>
      <c r="F64" s="516"/>
      <c r="G64" s="516"/>
      <c r="H64" s="516"/>
      <c r="I64" s="517"/>
      <c r="J64" s="516"/>
      <c r="K64" s="516"/>
      <c r="L64" s="516"/>
      <c r="M64" s="516"/>
      <c r="N64" s="516"/>
      <c r="O64" s="516"/>
      <c r="P64" s="516"/>
      <c r="Q64" s="516"/>
      <c r="R64" s="443"/>
      <c r="S64" s="256"/>
      <c r="T64" s="444"/>
      <c r="U64" s="444"/>
      <c r="V64" s="521"/>
      <c r="X64" s="170"/>
      <c r="FB64" s="171"/>
      <c r="FD64" s="121"/>
    </row>
    <row r="65" spans="1:256" s="446" customFormat="1" hidden="1" x14ac:dyDescent="0.25">
      <c r="A65" s="395"/>
      <c r="B65" s="177"/>
      <c r="C65" s="472"/>
      <c r="D65" s="516"/>
      <c r="E65" s="516"/>
      <c r="F65" s="516"/>
      <c r="G65" s="516"/>
      <c r="H65" s="516"/>
      <c r="I65" s="517"/>
      <c r="J65" s="516"/>
      <c r="K65" s="516"/>
      <c r="L65" s="516"/>
      <c r="M65" s="516"/>
      <c r="N65" s="516"/>
      <c r="O65" s="516"/>
      <c r="P65" s="516"/>
      <c r="Q65" s="516"/>
      <c r="R65" s="443"/>
      <c r="S65" s="256"/>
      <c r="T65" s="444"/>
      <c r="U65" s="444"/>
      <c r="V65" s="521"/>
      <c r="X65" s="170"/>
      <c r="FB65" s="171"/>
      <c r="FD65" s="121"/>
    </row>
    <row r="66" spans="1:256" s="446" customFormat="1" hidden="1" x14ac:dyDescent="0.25">
      <c r="A66" s="395"/>
      <c r="B66" s="177"/>
      <c r="C66" s="472"/>
      <c r="D66" s="516"/>
      <c r="E66" s="516"/>
      <c r="F66" s="516"/>
      <c r="G66" s="516"/>
      <c r="H66" s="516"/>
      <c r="I66" s="517"/>
      <c r="J66" s="516"/>
      <c r="K66" s="516"/>
      <c r="L66" s="516"/>
      <c r="M66" s="516"/>
      <c r="N66" s="516"/>
      <c r="O66" s="516"/>
      <c r="P66" s="516"/>
      <c r="Q66" s="516"/>
      <c r="R66" s="443"/>
      <c r="S66" s="256"/>
      <c r="T66" s="444"/>
      <c r="U66" s="444"/>
      <c r="V66" s="521"/>
      <c r="X66" s="170"/>
      <c r="FB66" s="171"/>
      <c r="FD66" s="121"/>
    </row>
    <row r="67" spans="1:256" s="84" customFormat="1" ht="12.75" hidden="1" customHeight="1" x14ac:dyDescent="0.25">
      <c r="A67" s="384"/>
      <c r="B67" s="177"/>
      <c r="C67" s="472"/>
      <c r="D67" s="516"/>
      <c r="E67" s="516"/>
      <c r="F67" s="516"/>
      <c r="G67" s="516"/>
      <c r="H67" s="516"/>
      <c r="I67" s="517"/>
      <c r="J67" s="516"/>
      <c r="K67" s="516"/>
      <c r="L67" s="516"/>
      <c r="M67" s="516"/>
      <c r="N67" s="516"/>
      <c r="O67" s="516"/>
      <c r="P67" s="516"/>
      <c r="Q67" s="516"/>
      <c r="R67" s="443"/>
      <c r="S67" s="256"/>
      <c r="T67" s="444"/>
      <c r="U67" s="444"/>
      <c r="V67" s="521"/>
      <c r="W67" s="446"/>
      <c r="X67" s="170"/>
      <c r="Y67" s="446"/>
      <c r="Z67" s="446"/>
      <c r="AA67" s="446"/>
      <c r="AB67" s="446"/>
      <c r="AC67" s="446"/>
      <c r="AD67" s="446"/>
      <c r="AE67" s="446"/>
      <c r="AF67" s="446"/>
      <c r="AG67" s="446"/>
      <c r="AH67" s="446"/>
      <c r="AI67" s="446"/>
      <c r="AJ67" s="446"/>
      <c r="AK67" s="446"/>
      <c r="AL67" s="446"/>
      <c r="AM67" s="446"/>
      <c r="AN67" s="446"/>
      <c r="AO67" s="446"/>
      <c r="AP67" s="446"/>
      <c r="AQ67" s="446"/>
      <c r="AR67" s="446"/>
      <c r="AS67" s="446"/>
      <c r="AT67" s="446"/>
      <c r="AU67" s="446"/>
      <c r="AV67" s="446"/>
      <c r="AW67" s="446"/>
      <c r="AX67" s="446"/>
      <c r="AY67" s="446"/>
      <c r="AZ67" s="446"/>
      <c r="BA67" s="446"/>
      <c r="BB67" s="446"/>
      <c r="BC67" s="446"/>
      <c r="BD67" s="446"/>
      <c r="BE67" s="446"/>
      <c r="BF67" s="446"/>
      <c r="BG67" s="446"/>
      <c r="BH67" s="446"/>
      <c r="BI67" s="446"/>
      <c r="BJ67" s="446"/>
      <c r="BK67" s="446"/>
      <c r="BL67" s="446"/>
      <c r="BM67" s="446"/>
      <c r="BN67" s="446"/>
      <c r="BO67" s="446"/>
      <c r="BP67" s="446"/>
      <c r="BQ67" s="446"/>
      <c r="BR67" s="446"/>
      <c r="BS67" s="446"/>
      <c r="BT67" s="446"/>
      <c r="BU67" s="446"/>
      <c r="BV67" s="446"/>
      <c r="BW67" s="446"/>
      <c r="BX67" s="446"/>
      <c r="BY67" s="446"/>
      <c r="BZ67" s="446"/>
      <c r="CA67" s="446"/>
      <c r="CB67" s="446"/>
      <c r="CC67" s="446"/>
      <c r="CD67" s="446"/>
      <c r="CE67" s="446"/>
      <c r="CF67" s="446"/>
      <c r="CG67" s="446"/>
      <c r="CH67" s="446"/>
      <c r="CI67" s="446"/>
      <c r="CJ67" s="446"/>
      <c r="CK67" s="446"/>
      <c r="CL67" s="446"/>
      <c r="CM67" s="446"/>
      <c r="CN67" s="446"/>
      <c r="CO67" s="446"/>
      <c r="CP67" s="446"/>
      <c r="CQ67" s="446"/>
      <c r="CR67" s="446"/>
      <c r="CS67" s="446"/>
      <c r="CT67" s="446"/>
      <c r="CU67" s="446"/>
      <c r="CV67" s="446"/>
      <c r="CW67" s="446"/>
      <c r="CX67" s="446"/>
      <c r="CY67" s="446"/>
      <c r="CZ67" s="446"/>
      <c r="DA67" s="446"/>
      <c r="DB67" s="446"/>
      <c r="DC67" s="446"/>
      <c r="DD67" s="446"/>
      <c r="DE67" s="446"/>
      <c r="DF67" s="446"/>
      <c r="DG67" s="446"/>
      <c r="DH67" s="446"/>
      <c r="DI67" s="446"/>
      <c r="DJ67" s="446"/>
      <c r="DK67" s="446"/>
      <c r="DL67" s="446"/>
      <c r="DM67" s="446"/>
      <c r="DN67" s="446"/>
      <c r="DO67" s="446"/>
      <c r="DP67" s="446"/>
      <c r="DQ67" s="446"/>
      <c r="DR67" s="446"/>
      <c r="DS67" s="446"/>
      <c r="DT67" s="446"/>
      <c r="DU67" s="446"/>
      <c r="DV67" s="446"/>
      <c r="DW67" s="446"/>
      <c r="DX67" s="446"/>
      <c r="DY67" s="446"/>
      <c r="DZ67" s="446"/>
      <c r="EA67" s="446"/>
      <c r="EB67" s="446"/>
      <c r="EC67" s="446"/>
      <c r="ED67" s="446"/>
      <c r="EE67" s="446"/>
      <c r="EF67" s="446"/>
      <c r="EG67" s="446"/>
      <c r="EH67" s="446"/>
      <c r="EI67" s="446"/>
      <c r="EJ67" s="446"/>
      <c r="EK67" s="446"/>
      <c r="EL67" s="446"/>
      <c r="EM67" s="446"/>
      <c r="EN67" s="446"/>
      <c r="EO67" s="446"/>
      <c r="EP67" s="446"/>
      <c r="EQ67" s="446"/>
      <c r="ER67" s="446"/>
      <c r="ES67" s="446"/>
      <c r="ET67" s="446"/>
      <c r="EU67" s="446"/>
      <c r="EV67" s="446"/>
      <c r="EW67" s="446"/>
      <c r="EX67" s="446"/>
      <c r="EY67" s="446"/>
      <c r="EZ67" s="446"/>
      <c r="FA67" s="446"/>
      <c r="FB67" s="171"/>
      <c r="FC67" s="446"/>
      <c r="FD67" s="121"/>
      <c r="FE67" s="446"/>
      <c r="FF67" s="446"/>
      <c r="FG67" s="446"/>
      <c r="FH67" s="446"/>
      <c r="FI67" s="446"/>
      <c r="FJ67" s="446"/>
      <c r="FK67" s="446"/>
      <c r="FL67" s="446"/>
      <c r="FM67" s="446"/>
      <c r="FN67" s="446"/>
      <c r="FO67" s="446"/>
      <c r="FP67" s="446"/>
      <c r="FQ67" s="446"/>
      <c r="FR67" s="446"/>
      <c r="FS67" s="446"/>
      <c r="FT67" s="446"/>
      <c r="FU67" s="446"/>
      <c r="FV67" s="446"/>
      <c r="FW67" s="446"/>
      <c r="FX67" s="446"/>
      <c r="FY67" s="446"/>
      <c r="FZ67" s="446"/>
      <c r="GA67" s="446"/>
      <c r="GB67" s="446"/>
      <c r="GC67" s="446"/>
      <c r="GD67" s="446"/>
      <c r="GE67" s="446"/>
      <c r="GF67" s="446"/>
      <c r="GG67" s="446"/>
      <c r="GH67" s="446"/>
      <c r="GI67" s="446"/>
      <c r="GJ67" s="446"/>
      <c r="GK67" s="446"/>
      <c r="GL67" s="446"/>
      <c r="GM67" s="446"/>
      <c r="GN67" s="446"/>
      <c r="GO67" s="446"/>
      <c r="GP67" s="446"/>
      <c r="GQ67" s="446"/>
      <c r="GR67" s="446"/>
      <c r="GS67" s="446"/>
      <c r="GT67" s="446"/>
      <c r="GU67" s="446"/>
      <c r="GV67" s="446"/>
      <c r="GW67" s="446"/>
      <c r="GX67" s="446"/>
      <c r="HA67" s="446"/>
      <c r="HB67" s="446"/>
      <c r="HC67" s="446"/>
      <c r="HD67" s="446"/>
      <c r="HE67" s="446"/>
      <c r="HF67" s="446"/>
      <c r="HG67" s="446"/>
      <c r="HH67" s="446"/>
      <c r="HI67" s="446"/>
      <c r="HJ67" s="446"/>
      <c r="HK67" s="446"/>
      <c r="HL67" s="446"/>
      <c r="HM67" s="446"/>
      <c r="HN67" s="446"/>
      <c r="HO67" s="446"/>
      <c r="HP67" s="446"/>
      <c r="HQ67" s="446"/>
      <c r="HR67" s="446"/>
      <c r="HS67" s="446"/>
      <c r="HT67" s="446"/>
      <c r="HU67" s="446"/>
      <c r="HV67" s="446"/>
      <c r="HW67" s="446"/>
      <c r="HX67" s="446"/>
      <c r="HY67" s="446"/>
      <c r="HZ67" s="446"/>
      <c r="IA67" s="446"/>
      <c r="IB67" s="446"/>
      <c r="IC67" s="446"/>
      <c r="ID67" s="446"/>
      <c r="IE67" s="446"/>
      <c r="IF67" s="446"/>
      <c r="IG67" s="446"/>
      <c r="IH67" s="446"/>
      <c r="II67" s="446"/>
      <c r="IJ67" s="446"/>
      <c r="IK67" s="446"/>
      <c r="IL67" s="446"/>
      <c r="IM67" s="446"/>
      <c r="IN67" s="446"/>
      <c r="IO67" s="446"/>
      <c r="IP67" s="446"/>
      <c r="IQ67" s="446"/>
      <c r="IS67" s="446"/>
    </row>
    <row r="68" spans="1:256" ht="12.75" hidden="1" customHeight="1" x14ac:dyDescent="0.25">
      <c r="A68" s="384"/>
      <c r="B68" s="177"/>
      <c r="C68" s="472"/>
      <c r="D68" s="516"/>
      <c r="E68" s="516"/>
      <c r="F68" s="516"/>
      <c r="G68" s="516"/>
      <c r="H68" s="516"/>
      <c r="I68" s="517"/>
      <c r="J68" s="516"/>
      <c r="K68" s="516"/>
      <c r="L68" s="516"/>
      <c r="M68" s="516"/>
      <c r="N68" s="516"/>
      <c r="O68" s="516"/>
      <c r="P68" s="516"/>
      <c r="Q68" s="516"/>
      <c r="R68" s="443"/>
      <c r="S68" s="256"/>
      <c r="T68" s="444"/>
      <c r="U68" s="444"/>
      <c r="V68" s="521"/>
      <c r="W68" s="132"/>
      <c r="X68" s="132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44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208"/>
      <c r="FC68" s="106"/>
      <c r="FD68" s="118"/>
      <c r="FE68" s="106"/>
      <c r="FF68" s="106"/>
      <c r="FG68" s="106"/>
      <c r="FH68" s="106"/>
      <c r="FI68" s="106"/>
      <c r="FJ68" s="106"/>
      <c r="FK68" s="106"/>
      <c r="FL68" s="106"/>
      <c r="FM68" s="106"/>
      <c r="FN68" s="106"/>
      <c r="FO68" s="106"/>
      <c r="FP68" s="106"/>
      <c r="FQ68" s="106"/>
      <c r="FR68" s="106"/>
      <c r="FS68" s="106"/>
      <c r="FT68" s="106"/>
      <c r="FU68" s="106"/>
      <c r="FV68" s="106"/>
      <c r="FW68" s="106"/>
      <c r="FX68" s="106"/>
      <c r="FY68" s="106"/>
      <c r="FZ68" s="106"/>
      <c r="GA68" s="106"/>
      <c r="GB68" s="106"/>
      <c r="GC68" s="106"/>
      <c r="GD68" s="106"/>
      <c r="GE68" s="106"/>
      <c r="GF68" s="106"/>
      <c r="GG68" s="106"/>
      <c r="GH68" s="106"/>
      <c r="GI68" s="106"/>
      <c r="GJ68" s="106"/>
      <c r="GK68" s="106"/>
      <c r="GL68" s="106"/>
      <c r="GM68" s="106"/>
      <c r="GN68" s="106"/>
      <c r="GO68" s="106"/>
      <c r="GP68" s="106"/>
      <c r="GQ68" s="106"/>
      <c r="GR68" s="106"/>
      <c r="GS68" s="106"/>
      <c r="GT68" s="106"/>
      <c r="GU68" s="106"/>
      <c r="GV68" s="106"/>
      <c r="GW68" s="106"/>
      <c r="GX68" s="106"/>
      <c r="GY68" s="209"/>
      <c r="GZ68" s="209"/>
      <c r="HA68" s="106"/>
      <c r="HB68" s="106"/>
      <c r="HC68" s="106"/>
      <c r="HD68" s="106"/>
      <c r="HE68" s="106"/>
      <c r="HF68" s="106"/>
      <c r="HG68" s="106"/>
      <c r="HH68" s="106"/>
      <c r="HI68" s="106"/>
      <c r="HJ68" s="106"/>
      <c r="HK68" s="106"/>
      <c r="HL68" s="106"/>
      <c r="HM68" s="106"/>
      <c r="HN68" s="106"/>
      <c r="HO68" s="106"/>
      <c r="HP68" s="106"/>
      <c r="HQ68" s="106"/>
      <c r="HR68" s="106"/>
      <c r="HS68" s="106"/>
      <c r="HT68" s="106"/>
      <c r="HU68" s="106"/>
      <c r="HV68" s="106"/>
      <c r="HW68" s="106"/>
      <c r="HX68" s="106"/>
      <c r="HY68" s="106"/>
      <c r="HZ68" s="106"/>
      <c r="IA68" s="106"/>
      <c r="IB68" s="106"/>
      <c r="IC68" s="106"/>
      <c r="ID68" s="106"/>
      <c r="IE68" s="106"/>
      <c r="IF68" s="106"/>
      <c r="IG68" s="106"/>
      <c r="IH68" s="106"/>
      <c r="II68" s="106"/>
      <c r="IJ68" s="106"/>
      <c r="IK68" s="106"/>
      <c r="IL68" s="106"/>
      <c r="IM68" s="106"/>
      <c r="IN68" s="106"/>
      <c r="IO68" s="106"/>
      <c r="IP68" s="106"/>
      <c r="IQ68" s="106"/>
      <c r="IR68" s="209"/>
      <c r="IS68" s="106"/>
      <c r="IT68" s="209"/>
      <c r="IU68" s="209"/>
      <c r="IV68" s="209"/>
    </row>
    <row r="69" spans="1:256" ht="12.75" hidden="1" customHeight="1" x14ac:dyDescent="0.25">
      <c r="A69" s="384"/>
      <c r="B69" s="177"/>
      <c r="C69" s="472"/>
      <c r="D69" s="516"/>
      <c r="E69" s="516"/>
      <c r="F69" s="516"/>
      <c r="G69" s="516"/>
      <c r="H69" s="516"/>
      <c r="I69" s="517"/>
      <c r="J69" s="516"/>
      <c r="K69" s="516"/>
      <c r="L69" s="516"/>
      <c r="M69" s="516"/>
      <c r="N69" s="516"/>
      <c r="O69" s="516"/>
      <c r="P69" s="516"/>
      <c r="Q69" s="516"/>
      <c r="R69" s="443"/>
      <c r="S69" s="256"/>
      <c r="T69" s="444"/>
      <c r="U69" s="444"/>
      <c r="V69" s="521"/>
      <c r="W69" s="106"/>
      <c r="X69" s="132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44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M69" s="106"/>
      <c r="EN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208"/>
      <c r="FC69" s="106"/>
      <c r="FD69" s="118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106"/>
      <c r="FV69" s="106"/>
      <c r="FW69" s="106"/>
      <c r="FX69" s="106"/>
      <c r="FY69" s="106"/>
      <c r="FZ69" s="106"/>
      <c r="GA69" s="106"/>
      <c r="GB69" s="106"/>
      <c r="GC69" s="106"/>
      <c r="GD69" s="106"/>
      <c r="GE69" s="106"/>
      <c r="GF69" s="106"/>
      <c r="GG69" s="106"/>
      <c r="GH69" s="106"/>
      <c r="GI69" s="106"/>
      <c r="GJ69" s="106"/>
      <c r="GK69" s="106"/>
      <c r="GL69" s="106"/>
      <c r="GM69" s="106"/>
      <c r="GN69" s="106"/>
      <c r="GO69" s="106"/>
      <c r="GP69" s="106"/>
      <c r="GQ69" s="106"/>
      <c r="GR69" s="106"/>
      <c r="GS69" s="106"/>
      <c r="GT69" s="106"/>
      <c r="GU69" s="106"/>
      <c r="GV69" s="106"/>
      <c r="GW69" s="106"/>
      <c r="GX69" s="106"/>
      <c r="GY69" s="209"/>
      <c r="GZ69" s="209"/>
      <c r="HA69" s="106"/>
      <c r="HB69" s="106"/>
      <c r="HC69" s="106"/>
      <c r="HD69" s="106"/>
      <c r="HE69" s="106"/>
      <c r="HF69" s="106"/>
      <c r="HG69" s="106"/>
      <c r="HH69" s="106"/>
      <c r="HI69" s="106"/>
      <c r="HJ69" s="106"/>
      <c r="HK69" s="106"/>
      <c r="HL69" s="106"/>
      <c r="HM69" s="106"/>
      <c r="HN69" s="106"/>
      <c r="HO69" s="106"/>
      <c r="HP69" s="106"/>
      <c r="HQ69" s="106"/>
      <c r="HR69" s="106"/>
      <c r="HS69" s="106"/>
      <c r="HT69" s="106"/>
      <c r="HU69" s="106"/>
      <c r="HV69" s="106"/>
      <c r="HW69" s="106"/>
      <c r="HX69" s="106"/>
      <c r="HY69" s="106"/>
      <c r="HZ69" s="106"/>
      <c r="IA69" s="106"/>
      <c r="IB69" s="106"/>
      <c r="IC69" s="106"/>
      <c r="ID69" s="106"/>
      <c r="IE69" s="106"/>
      <c r="IF69" s="106"/>
      <c r="IG69" s="106"/>
      <c r="IH69" s="106"/>
      <c r="II69" s="106"/>
      <c r="IJ69" s="106"/>
      <c r="IK69" s="106"/>
      <c r="IL69" s="106"/>
      <c r="IM69" s="106"/>
      <c r="IN69" s="106"/>
      <c r="IO69" s="106"/>
      <c r="IP69" s="106"/>
      <c r="IQ69" s="106"/>
      <c r="IR69" s="209"/>
      <c r="IS69" s="106"/>
      <c r="IT69" s="209"/>
      <c r="IU69" s="209"/>
      <c r="IV69" s="209"/>
    </row>
    <row r="70" spans="1:256" ht="12.75" hidden="1" customHeight="1" x14ac:dyDescent="0.25">
      <c r="A70" s="395"/>
      <c r="B70" s="177"/>
      <c r="C70" s="472"/>
      <c r="D70" s="516"/>
      <c r="E70" s="516"/>
      <c r="F70" s="516"/>
      <c r="G70" s="516"/>
      <c r="H70" s="516"/>
      <c r="I70" s="517"/>
      <c r="J70" s="516"/>
      <c r="K70" s="516"/>
      <c r="L70" s="516"/>
      <c r="M70" s="516"/>
      <c r="N70" s="516"/>
      <c r="O70" s="516"/>
      <c r="P70" s="516"/>
      <c r="Q70" s="516"/>
      <c r="R70" s="443"/>
      <c r="S70" s="256"/>
      <c r="T70" s="444"/>
      <c r="U70" s="444"/>
      <c r="V70" s="521"/>
      <c r="W70" s="132"/>
      <c r="X70" s="132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44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208"/>
      <c r="FC70" s="106"/>
      <c r="FD70" s="118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  <c r="FW70" s="106"/>
      <c r="FX70" s="106"/>
      <c r="FY70" s="106"/>
      <c r="FZ70" s="106"/>
      <c r="GA70" s="106"/>
      <c r="GB70" s="106"/>
      <c r="GC70" s="106"/>
      <c r="GD70" s="106"/>
      <c r="GE70" s="106"/>
      <c r="GF70" s="106"/>
      <c r="GG70" s="106"/>
      <c r="GH70" s="106"/>
      <c r="GI70" s="106"/>
      <c r="GJ70" s="106"/>
      <c r="GK70" s="106"/>
      <c r="GL70" s="106"/>
      <c r="GM70" s="106"/>
      <c r="GN70" s="106"/>
      <c r="GO70" s="106"/>
      <c r="GP70" s="106"/>
      <c r="GQ70" s="106"/>
      <c r="GR70" s="106"/>
      <c r="GS70" s="106"/>
      <c r="GT70" s="106"/>
      <c r="GU70" s="106"/>
      <c r="GV70" s="106"/>
      <c r="GW70" s="106"/>
      <c r="GX70" s="106"/>
      <c r="GY70" s="209"/>
      <c r="GZ70" s="209"/>
      <c r="HA70" s="106"/>
      <c r="HB70" s="106"/>
      <c r="HC70" s="106"/>
      <c r="HD70" s="106"/>
      <c r="HE70" s="106"/>
      <c r="HF70" s="106"/>
      <c r="HG70" s="106"/>
      <c r="HH70" s="106"/>
      <c r="HI70" s="106"/>
      <c r="HJ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  <c r="IG70" s="106"/>
      <c r="IH70" s="106"/>
      <c r="II70" s="106"/>
      <c r="IJ70" s="106"/>
      <c r="IK70" s="106"/>
      <c r="IL70" s="106"/>
      <c r="IM70" s="106"/>
      <c r="IN70" s="106"/>
      <c r="IO70" s="106"/>
      <c r="IP70" s="106"/>
      <c r="IQ70" s="106"/>
      <c r="IR70" s="209"/>
      <c r="IS70" s="106"/>
      <c r="IT70" s="209"/>
      <c r="IU70" s="209"/>
      <c r="IV70" s="209"/>
    </row>
    <row r="71" spans="1:256" s="83" customFormat="1" ht="12.75" hidden="1" customHeight="1" x14ac:dyDescent="0.25">
      <c r="A71" s="384"/>
      <c r="B71" s="178"/>
      <c r="C71" s="472"/>
      <c r="D71" s="516"/>
      <c r="E71" s="516"/>
      <c r="F71" s="516"/>
      <c r="G71" s="516"/>
      <c r="H71" s="516"/>
      <c r="I71" s="517"/>
      <c r="J71" s="516"/>
      <c r="K71" s="516"/>
      <c r="L71" s="516"/>
      <c r="M71" s="516"/>
      <c r="N71" s="516"/>
      <c r="O71" s="516"/>
      <c r="P71" s="516"/>
      <c r="Q71" s="516"/>
      <c r="R71" s="443"/>
      <c r="S71" s="256"/>
      <c r="T71" s="444"/>
      <c r="U71" s="444"/>
      <c r="V71" s="521"/>
      <c r="W71" s="106"/>
      <c r="X71" s="132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208"/>
      <c r="FC71" s="106"/>
      <c r="FD71" s="118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106"/>
      <c r="FX71" s="106"/>
      <c r="FY71" s="106"/>
      <c r="FZ71" s="106"/>
      <c r="GA71" s="106"/>
      <c r="GB71" s="106"/>
      <c r="GC71" s="106"/>
      <c r="GD71" s="106"/>
      <c r="GE71" s="106"/>
      <c r="GF71" s="106"/>
      <c r="GG71" s="106"/>
      <c r="GH71" s="106"/>
      <c r="GI71" s="106"/>
      <c r="GJ71" s="106"/>
      <c r="GK71" s="106"/>
      <c r="GL71" s="106"/>
      <c r="GM71" s="106"/>
      <c r="GN71" s="106"/>
      <c r="GO71" s="106"/>
      <c r="GP71" s="106"/>
      <c r="GQ71" s="106"/>
      <c r="GR71" s="106"/>
      <c r="GS71" s="106"/>
      <c r="GT71" s="106"/>
      <c r="GU71" s="106"/>
      <c r="GV71" s="106"/>
      <c r="GW71" s="106"/>
      <c r="GX71" s="106"/>
      <c r="GY71" s="209"/>
      <c r="GZ71" s="209"/>
      <c r="HA71" s="106"/>
      <c r="HB71" s="106"/>
      <c r="HC71" s="106"/>
      <c r="HD71" s="106"/>
      <c r="HE71" s="106"/>
      <c r="HF71" s="106"/>
      <c r="HG71" s="106"/>
      <c r="HH71" s="106"/>
      <c r="HI71" s="106"/>
      <c r="HJ71" s="106"/>
      <c r="HK71" s="106"/>
      <c r="HL71" s="106"/>
      <c r="HM71" s="106"/>
      <c r="HN71" s="106"/>
      <c r="HO71" s="106"/>
      <c r="HP71" s="106"/>
      <c r="HQ71" s="106"/>
      <c r="HR71" s="106"/>
      <c r="HS71" s="106"/>
      <c r="HT71" s="106"/>
      <c r="HU71" s="106"/>
      <c r="HV71" s="106"/>
      <c r="HW71" s="106"/>
      <c r="HX71" s="106"/>
      <c r="HY71" s="106"/>
      <c r="HZ71" s="106"/>
      <c r="IA71" s="106"/>
      <c r="IB71" s="106"/>
      <c r="IC71" s="106"/>
      <c r="ID71" s="106"/>
      <c r="IE71" s="106"/>
      <c r="IF71" s="106"/>
      <c r="IG71" s="106"/>
      <c r="IH71" s="106"/>
      <c r="II71" s="106"/>
      <c r="IJ71" s="106"/>
      <c r="IK71" s="106"/>
      <c r="IL71" s="106"/>
      <c r="IM71" s="106"/>
      <c r="IN71" s="106"/>
      <c r="IO71" s="106"/>
      <c r="IP71" s="106"/>
      <c r="IQ71" s="106"/>
      <c r="IR71" s="209"/>
      <c r="IS71" s="106"/>
      <c r="IT71" s="209"/>
      <c r="IU71" s="209"/>
      <c r="IV71" s="209"/>
    </row>
    <row r="72" spans="1:256" s="84" customFormat="1" ht="12.75" hidden="1" customHeight="1" x14ac:dyDescent="0.25">
      <c r="A72" s="384"/>
      <c r="B72" s="178"/>
      <c r="C72" s="472"/>
      <c r="D72" s="516"/>
      <c r="E72" s="516"/>
      <c r="F72" s="516"/>
      <c r="G72" s="516"/>
      <c r="H72" s="516"/>
      <c r="I72" s="517"/>
      <c r="J72" s="516"/>
      <c r="K72" s="516"/>
      <c r="L72" s="516"/>
      <c r="M72" s="516"/>
      <c r="N72" s="516"/>
      <c r="O72" s="516"/>
      <c r="P72" s="516"/>
      <c r="Q72" s="516"/>
      <c r="R72" s="443"/>
      <c r="S72" s="256"/>
      <c r="T72" s="444"/>
      <c r="U72" s="444"/>
      <c r="V72" s="521"/>
      <c r="W72" s="106"/>
      <c r="X72" s="132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208"/>
      <c r="FC72" s="106"/>
      <c r="FD72" s="118"/>
      <c r="FE72" s="106"/>
      <c r="FF72" s="106"/>
      <c r="FG72" s="106"/>
      <c r="FH72" s="106"/>
      <c r="FI72" s="106"/>
      <c r="FJ72" s="106"/>
      <c r="FK72" s="106"/>
      <c r="FL72" s="106"/>
      <c r="FM72" s="106"/>
      <c r="FN72" s="106"/>
      <c r="FO72" s="106"/>
      <c r="FP72" s="106"/>
      <c r="FQ72" s="106"/>
      <c r="FR72" s="106"/>
      <c r="FS72" s="106"/>
      <c r="FT72" s="106"/>
      <c r="FU72" s="106"/>
      <c r="FV72" s="106"/>
      <c r="FW72" s="106"/>
      <c r="FX72" s="106"/>
      <c r="FY72" s="106"/>
      <c r="FZ72" s="106"/>
      <c r="GA72" s="106"/>
      <c r="GB72" s="106"/>
      <c r="GC72" s="106"/>
      <c r="GD72" s="106"/>
      <c r="GE72" s="106"/>
      <c r="GF72" s="106"/>
      <c r="GG72" s="106"/>
      <c r="GH72" s="106"/>
      <c r="GI72" s="106"/>
      <c r="GJ72" s="106"/>
      <c r="GK72" s="106"/>
      <c r="GL72" s="106"/>
      <c r="GM72" s="106"/>
      <c r="GN72" s="106"/>
      <c r="GO72" s="106"/>
      <c r="GP72" s="106"/>
      <c r="GQ72" s="106"/>
      <c r="GR72" s="106"/>
      <c r="GS72" s="106"/>
      <c r="GT72" s="106"/>
      <c r="GU72" s="106"/>
      <c r="GV72" s="106"/>
      <c r="GW72" s="106"/>
      <c r="GX72" s="106"/>
      <c r="GY72" s="209"/>
      <c r="GZ72" s="209"/>
      <c r="HA72" s="106"/>
      <c r="HB72" s="106"/>
      <c r="HC72" s="106"/>
      <c r="HD72" s="106"/>
      <c r="HE72" s="106"/>
      <c r="HF72" s="106"/>
      <c r="HG72" s="106"/>
      <c r="HH72" s="106"/>
      <c r="HI72" s="106"/>
      <c r="HJ72" s="106"/>
      <c r="HK72" s="106"/>
      <c r="HL72" s="106"/>
      <c r="HM72" s="106"/>
      <c r="HN72" s="106"/>
      <c r="HO72" s="106"/>
      <c r="HP72" s="106"/>
      <c r="HQ72" s="106"/>
      <c r="HR72" s="106"/>
      <c r="HS72" s="106"/>
      <c r="HT72" s="106"/>
      <c r="HU72" s="106"/>
      <c r="HV72" s="106"/>
      <c r="HW72" s="106"/>
      <c r="HX72" s="106"/>
      <c r="HY72" s="106"/>
      <c r="HZ72" s="106"/>
      <c r="IA72" s="106"/>
      <c r="IB72" s="106"/>
      <c r="IC72" s="106"/>
      <c r="ID72" s="106"/>
      <c r="IE72" s="106"/>
      <c r="IF72" s="106"/>
      <c r="IG72" s="106"/>
      <c r="IH72" s="106"/>
      <c r="II72" s="106"/>
      <c r="IJ72" s="106"/>
      <c r="IK72" s="106"/>
      <c r="IL72" s="106"/>
      <c r="IM72" s="106"/>
      <c r="IN72" s="106"/>
      <c r="IO72" s="106"/>
      <c r="IP72" s="106"/>
      <c r="IQ72" s="106"/>
      <c r="IR72" s="209"/>
      <c r="IS72" s="106"/>
      <c r="IT72" s="209"/>
      <c r="IU72" s="209"/>
      <c r="IV72" s="209"/>
    </row>
    <row r="73" spans="1:256" s="84" customFormat="1" ht="12.75" hidden="1" customHeight="1" x14ac:dyDescent="0.25">
      <c r="A73" s="384"/>
      <c r="B73" s="178"/>
      <c r="C73" s="472"/>
      <c r="D73" s="516"/>
      <c r="E73" s="516"/>
      <c r="F73" s="516"/>
      <c r="G73" s="516"/>
      <c r="H73" s="516"/>
      <c r="I73" s="517"/>
      <c r="J73" s="516"/>
      <c r="K73" s="516"/>
      <c r="L73" s="516"/>
      <c r="M73" s="516"/>
      <c r="N73" s="516"/>
      <c r="O73" s="516"/>
      <c r="P73" s="516"/>
      <c r="Q73" s="516"/>
      <c r="R73" s="443"/>
      <c r="S73" s="256"/>
      <c r="T73" s="444"/>
      <c r="U73" s="444"/>
      <c r="V73" s="521"/>
      <c r="W73" s="106"/>
      <c r="X73" s="132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446"/>
      <c r="CK73" s="106"/>
      <c r="CL73" s="106"/>
      <c r="CM73" s="106"/>
      <c r="CN73" s="44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208"/>
      <c r="FC73" s="106"/>
      <c r="FD73" s="118"/>
      <c r="FE73" s="106"/>
      <c r="FF73" s="106"/>
      <c r="FG73" s="106"/>
      <c r="FH73" s="106"/>
      <c r="FI73" s="106"/>
      <c r="FJ73" s="106"/>
      <c r="FK73" s="106"/>
      <c r="FL73" s="106"/>
      <c r="FM73" s="106"/>
      <c r="FN73" s="106"/>
      <c r="FO73" s="106"/>
      <c r="FP73" s="106"/>
      <c r="FQ73" s="106"/>
      <c r="FR73" s="106"/>
      <c r="FS73" s="106"/>
      <c r="FT73" s="106"/>
      <c r="FU73" s="106"/>
      <c r="FV73" s="106"/>
      <c r="FW73" s="106"/>
      <c r="FX73" s="106"/>
      <c r="FY73" s="106"/>
      <c r="FZ73" s="106"/>
      <c r="GA73" s="106"/>
      <c r="GB73" s="106"/>
      <c r="GC73" s="106"/>
      <c r="GD73" s="106"/>
      <c r="GE73" s="106"/>
      <c r="GF73" s="106"/>
      <c r="GG73" s="106"/>
      <c r="GH73" s="106"/>
      <c r="GI73" s="106"/>
      <c r="GJ73" s="106"/>
      <c r="GK73" s="106"/>
      <c r="GL73" s="106"/>
      <c r="GM73" s="106"/>
      <c r="GN73" s="106"/>
      <c r="GO73" s="106"/>
      <c r="GP73" s="106"/>
      <c r="GQ73" s="106"/>
      <c r="GR73" s="106"/>
      <c r="GS73" s="106"/>
      <c r="GT73" s="106"/>
      <c r="GU73" s="106"/>
      <c r="GV73" s="106"/>
      <c r="GW73" s="106"/>
      <c r="GX73" s="106"/>
      <c r="GY73" s="209"/>
      <c r="GZ73" s="209"/>
      <c r="HA73" s="106"/>
      <c r="HB73" s="106"/>
      <c r="HC73" s="106"/>
      <c r="HD73" s="106"/>
      <c r="HE73" s="106"/>
      <c r="HF73" s="106"/>
      <c r="HG73" s="106"/>
      <c r="HH73" s="106"/>
      <c r="HI73" s="106"/>
      <c r="HJ73" s="106"/>
      <c r="HK73" s="106"/>
      <c r="HL73" s="106"/>
      <c r="HM73" s="106"/>
      <c r="HN73" s="106"/>
      <c r="HO73" s="106"/>
      <c r="HP73" s="106"/>
      <c r="HQ73" s="106"/>
      <c r="HR73" s="106"/>
      <c r="HS73" s="106"/>
      <c r="HT73" s="106"/>
      <c r="HU73" s="106"/>
      <c r="HV73" s="106"/>
      <c r="HW73" s="106"/>
      <c r="HX73" s="106"/>
      <c r="HY73" s="106"/>
      <c r="HZ73" s="106"/>
      <c r="IA73" s="106"/>
      <c r="IB73" s="106"/>
      <c r="IC73" s="106"/>
      <c r="ID73" s="106"/>
      <c r="IE73" s="106"/>
      <c r="IF73" s="106"/>
      <c r="IG73" s="106"/>
      <c r="IH73" s="106"/>
      <c r="II73" s="106"/>
      <c r="IJ73" s="106"/>
      <c r="IK73" s="106"/>
      <c r="IL73" s="106"/>
      <c r="IM73" s="106"/>
      <c r="IN73" s="106"/>
      <c r="IO73" s="106"/>
      <c r="IP73" s="106"/>
      <c r="IQ73" s="106"/>
      <c r="IR73" s="209"/>
      <c r="IS73" s="106"/>
      <c r="IT73" s="209"/>
      <c r="IU73" s="209"/>
      <c r="IV73" s="209"/>
    </row>
    <row r="74" spans="1:256" s="84" customFormat="1" ht="12.75" hidden="1" customHeight="1" x14ac:dyDescent="0.25">
      <c r="A74" s="384"/>
      <c r="B74" s="178"/>
      <c r="C74" s="472"/>
      <c r="D74" s="516"/>
      <c r="E74" s="516"/>
      <c r="F74" s="516"/>
      <c r="G74" s="516"/>
      <c r="H74" s="516"/>
      <c r="I74" s="517"/>
      <c r="J74" s="516"/>
      <c r="K74" s="516"/>
      <c r="L74" s="516"/>
      <c r="M74" s="516"/>
      <c r="N74" s="516"/>
      <c r="O74" s="516"/>
      <c r="P74" s="516"/>
      <c r="Q74" s="516"/>
      <c r="R74" s="443"/>
      <c r="S74" s="256"/>
      <c r="T74" s="444"/>
      <c r="U74" s="444"/>
      <c r="V74" s="521"/>
      <c r="W74" s="106"/>
      <c r="X74" s="132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19"/>
      <c r="CF74" s="106"/>
      <c r="CG74" s="119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208"/>
      <c r="FC74" s="106"/>
      <c r="FD74" s="118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  <c r="FW74" s="106"/>
      <c r="FX74" s="106"/>
      <c r="FY74" s="106"/>
      <c r="FZ74" s="106"/>
      <c r="GA74" s="106"/>
      <c r="GB74" s="106"/>
      <c r="GC74" s="106"/>
      <c r="GD74" s="106"/>
      <c r="GE74" s="106"/>
      <c r="GF74" s="106"/>
      <c r="GG74" s="106"/>
      <c r="GH74" s="106"/>
      <c r="GI74" s="106"/>
      <c r="GJ74" s="106"/>
      <c r="GK74" s="106"/>
      <c r="GL74" s="106"/>
      <c r="GM74" s="106"/>
      <c r="GN74" s="106"/>
      <c r="GO74" s="106"/>
      <c r="GP74" s="106"/>
      <c r="GQ74" s="106"/>
      <c r="GR74" s="106"/>
      <c r="GS74" s="106"/>
      <c r="GT74" s="106"/>
      <c r="GU74" s="106"/>
      <c r="GV74" s="106"/>
      <c r="GW74" s="106"/>
      <c r="GX74" s="106"/>
      <c r="GY74" s="209"/>
      <c r="GZ74" s="209"/>
      <c r="HA74" s="106"/>
      <c r="HB74" s="106"/>
      <c r="HC74" s="106"/>
      <c r="HD74" s="106"/>
      <c r="HE74" s="106"/>
      <c r="HF74" s="106"/>
      <c r="HG74" s="106"/>
      <c r="HH74" s="106"/>
      <c r="HI74" s="106"/>
      <c r="HJ74" s="106"/>
      <c r="HK74" s="106"/>
      <c r="HL74" s="106"/>
      <c r="HM74" s="106"/>
      <c r="HN74" s="106"/>
      <c r="HO74" s="106"/>
      <c r="HP74" s="106"/>
      <c r="HQ74" s="106"/>
      <c r="HR74" s="106"/>
      <c r="HS74" s="106"/>
      <c r="HT74" s="106"/>
      <c r="HU74" s="106"/>
      <c r="HV74" s="106"/>
      <c r="HW74" s="106"/>
      <c r="HX74" s="106"/>
      <c r="HY74" s="106"/>
      <c r="HZ74" s="106"/>
      <c r="IA74" s="106"/>
      <c r="IB74" s="106"/>
      <c r="IC74" s="106"/>
      <c r="ID74" s="106"/>
      <c r="IE74" s="106"/>
      <c r="IF74" s="106"/>
      <c r="IG74" s="106"/>
      <c r="IH74" s="106"/>
      <c r="II74" s="106"/>
      <c r="IJ74" s="106"/>
      <c r="IK74" s="106"/>
      <c r="IL74" s="106"/>
      <c r="IM74" s="106"/>
      <c r="IN74" s="106"/>
      <c r="IO74" s="106"/>
      <c r="IP74" s="106"/>
      <c r="IQ74" s="106"/>
      <c r="IR74" s="209"/>
      <c r="IS74" s="106"/>
      <c r="IT74" s="209"/>
      <c r="IU74" s="209"/>
      <c r="IV74" s="209"/>
    </row>
    <row r="75" spans="1:256" s="84" customFormat="1" ht="12.75" hidden="1" customHeight="1" x14ac:dyDescent="0.25">
      <c r="A75" s="384"/>
      <c r="B75" s="178"/>
      <c r="C75" s="472"/>
      <c r="D75" s="516"/>
      <c r="E75" s="516"/>
      <c r="F75" s="516"/>
      <c r="G75" s="516"/>
      <c r="H75" s="516"/>
      <c r="I75" s="517"/>
      <c r="J75" s="516"/>
      <c r="K75" s="516"/>
      <c r="L75" s="516"/>
      <c r="M75" s="516"/>
      <c r="N75" s="516"/>
      <c r="O75" s="516"/>
      <c r="P75" s="516"/>
      <c r="Q75" s="516"/>
      <c r="R75" s="443"/>
      <c r="S75" s="256"/>
      <c r="T75" s="444"/>
      <c r="U75" s="444"/>
      <c r="V75" s="521"/>
      <c r="W75" s="106"/>
      <c r="X75" s="132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44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208"/>
      <c r="FC75" s="106"/>
      <c r="FD75" s="118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  <c r="FW75" s="106"/>
      <c r="FX75" s="106"/>
      <c r="FY75" s="106"/>
      <c r="FZ75" s="106"/>
      <c r="GA75" s="106"/>
      <c r="GB75" s="106"/>
      <c r="GC75" s="106"/>
      <c r="GD75" s="106"/>
      <c r="GE75" s="106"/>
      <c r="GF75" s="106"/>
      <c r="GG75" s="106"/>
      <c r="GH75" s="106"/>
      <c r="GI75" s="106"/>
      <c r="GJ75" s="106"/>
      <c r="GK75" s="106"/>
      <c r="GL75" s="106"/>
      <c r="GM75" s="106"/>
      <c r="GN75" s="106"/>
      <c r="GO75" s="106"/>
      <c r="GP75" s="106"/>
      <c r="GQ75" s="106"/>
      <c r="GR75" s="106"/>
      <c r="GS75" s="106"/>
      <c r="GT75" s="106"/>
      <c r="GU75" s="106"/>
      <c r="GV75" s="106"/>
      <c r="GW75" s="106"/>
      <c r="GX75" s="106"/>
      <c r="GY75" s="209"/>
      <c r="GZ75" s="209"/>
      <c r="HA75" s="106"/>
      <c r="HB75" s="106"/>
      <c r="HC75" s="106"/>
      <c r="HD75" s="106"/>
      <c r="HE75" s="106"/>
      <c r="HF75" s="106"/>
      <c r="HG75" s="106"/>
      <c r="HH75" s="106"/>
      <c r="HI75" s="106"/>
      <c r="HJ75" s="106"/>
      <c r="HK75" s="106"/>
      <c r="HL75" s="106"/>
      <c r="HM75" s="106"/>
      <c r="HN75" s="106"/>
      <c r="HO75" s="106"/>
      <c r="HP75" s="106"/>
      <c r="HQ75" s="106"/>
      <c r="HR75" s="106"/>
      <c r="HS75" s="106"/>
      <c r="HT75" s="106"/>
      <c r="HU75" s="106"/>
      <c r="HV75" s="106"/>
      <c r="HW75" s="106"/>
      <c r="HX75" s="106"/>
      <c r="HY75" s="106"/>
      <c r="HZ75" s="106"/>
      <c r="IA75" s="106"/>
      <c r="IB75" s="106"/>
      <c r="IC75" s="106"/>
      <c r="ID75" s="106"/>
      <c r="IE75" s="106"/>
      <c r="IF75" s="106"/>
      <c r="IG75" s="106"/>
      <c r="IH75" s="106"/>
      <c r="II75" s="106"/>
      <c r="IJ75" s="106"/>
      <c r="IK75" s="106"/>
      <c r="IL75" s="106"/>
      <c r="IM75" s="106"/>
      <c r="IN75" s="106"/>
      <c r="IO75" s="106"/>
      <c r="IP75" s="106"/>
      <c r="IQ75" s="106"/>
      <c r="IR75" s="209"/>
      <c r="IS75" s="106"/>
      <c r="IT75" s="209"/>
      <c r="IU75" s="209"/>
      <c r="IV75" s="209"/>
    </row>
    <row r="76" spans="1:256" s="84" customFormat="1" ht="12.75" hidden="1" customHeight="1" x14ac:dyDescent="0.25">
      <c r="A76" s="384"/>
      <c r="B76" s="178"/>
      <c r="C76" s="472"/>
      <c r="D76" s="516"/>
      <c r="E76" s="516"/>
      <c r="F76" s="516"/>
      <c r="G76" s="516"/>
      <c r="H76" s="516"/>
      <c r="I76" s="517"/>
      <c r="J76" s="516"/>
      <c r="K76" s="516"/>
      <c r="L76" s="516"/>
      <c r="M76" s="516"/>
      <c r="N76" s="516"/>
      <c r="O76" s="516"/>
      <c r="P76" s="516"/>
      <c r="Q76" s="516"/>
      <c r="R76" s="443"/>
      <c r="S76" s="256"/>
      <c r="T76" s="444"/>
      <c r="U76" s="444"/>
      <c r="V76" s="521"/>
      <c r="W76" s="106"/>
      <c r="X76" s="132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44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06"/>
      <c r="EG76" s="106"/>
      <c r="EH76" s="106"/>
      <c r="EI76" s="106"/>
      <c r="EJ76" s="106"/>
      <c r="EK76" s="106"/>
      <c r="EL76" s="106"/>
      <c r="EM76" s="106"/>
      <c r="EN76" s="106"/>
      <c r="EO76" s="106"/>
      <c r="EP76" s="106"/>
      <c r="EQ76" s="106"/>
      <c r="ER76" s="106"/>
      <c r="ES76" s="106"/>
      <c r="ET76" s="106"/>
      <c r="EU76" s="106"/>
      <c r="EV76" s="106"/>
      <c r="EW76" s="106"/>
      <c r="EX76" s="106"/>
      <c r="EY76" s="106"/>
      <c r="EZ76" s="106"/>
      <c r="FA76" s="106"/>
      <c r="FB76" s="208"/>
      <c r="FC76" s="106"/>
      <c r="FD76" s="118"/>
      <c r="FE76" s="106"/>
      <c r="FF76" s="106"/>
      <c r="FG76" s="106"/>
      <c r="FH76" s="106"/>
      <c r="FI76" s="106"/>
      <c r="FJ76" s="106"/>
      <c r="FK76" s="106"/>
      <c r="FL76" s="106"/>
      <c r="FM76" s="106"/>
      <c r="FN76" s="106"/>
      <c r="FO76" s="106"/>
      <c r="FP76" s="106"/>
      <c r="FQ76" s="106"/>
      <c r="FR76" s="106"/>
      <c r="FS76" s="106"/>
      <c r="FT76" s="106"/>
      <c r="FU76" s="106"/>
      <c r="FV76" s="106"/>
      <c r="FW76" s="106"/>
      <c r="FX76" s="106"/>
      <c r="FY76" s="106"/>
      <c r="FZ76" s="106"/>
      <c r="GA76" s="106"/>
      <c r="GB76" s="106"/>
      <c r="GC76" s="106"/>
      <c r="GD76" s="106"/>
      <c r="GE76" s="106"/>
      <c r="GF76" s="106"/>
      <c r="GG76" s="106"/>
      <c r="GH76" s="106"/>
      <c r="GI76" s="106"/>
      <c r="GJ76" s="106"/>
      <c r="GK76" s="106"/>
      <c r="GL76" s="106"/>
      <c r="GM76" s="106"/>
      <c r="GN76" s="106"/>
      <c r="GO76" s="106"/>
      <c r="GP76" s="106"/>
      <c r="GQ76" s="106"/>
      <c r="GR76" s="106"/>
      <c r="GS76" s="106"/>
      <c r="GT76" s="106"/>
      <c r="GU76" s="106"/>
      <c r="GV76" s="106"/>
      <c r="GW76" s="106"/>
      <c r="GX76" s="106"/>
      <c r="GY76" s="209"/>
      <c r="GZ76" s="209"/>
      <c r="HA76" s="106"/>
      <c r="HB76" s="106"/>
      <c r="HC76" s="106"/>
      <c r="HD76" s="106"/>
      <c r="HE76" s="106"/>
      <c r="HF76" s="106"/>
      <c r="HG76" s="106"/>
      <c r="HH76" s="106"/>
      <c r="HI76" s="106"/>
      <c r="HJ76" s="106"/>
      <c r="HK76" s="106"/>
      <c r="HL76" s="106"/>
      <c r="HM76" s="106"/>
      <c r="HN76" s="106"/>
      <c r="HO76" s="106"/>
      <c r="HP76" s="106"/>
      <c r="HQ76" s="106"/>
      <c r="HR76" s="106"/>
      <c r="HS76" s="106"/>
      <c r="HT76" s="106"/>
      <c r="HU76" s="106"/>
      <c r="HV76" s="106"/>
      <c r="HW76" s="106"/>
      <c r="HX76" s="106"/>
      <c r="HY76" s="106"/>
      <c r="HZ76" s="106"/>
      <c r="IA76" s="106"/>
      <c r="IB76" s="106"/>
      <c r="IC76" s="106"/>
      <c r="ID76" s="106"/>
      <c r="IE76" s="106"/>
      <c r="IF76" s="106"/>
      <c r="IG76" s="106"/>
      <c r="IH76" s="106"/>
      <c r="II76" s="106"/>
      <c r="IJ76" s="106"/>
      <c r="IK76" s="106"/>
      <c r="IL76" s="106"/>
      <c r="IM76" s="106"/>
      <c r="IN76" s="106"/>
      <c r="IO76" s="106"/>
      <c r="IP76" s="106"/>
      <c r="IQ76" s="106"/>
      <c r="IR76" s="209"/>
      <c r="IS76" s="106"/>
      <c r="IT76" s="209"/>
      <c r="IU76" s="209"/>
      <c r="IV76" s="209"/>
    </row>
    <row r="77" spans="1:256" s="83" customFormat="1" hidden="1" x14ac:dyDescent="0.25">
      <c r="A77" s="384"/>
      <c r="B77" s="178"/>
      <c r="C77" s="472"/>
      <c r="D77" s="516"/>
      <c r="E77" s="516"/>
      <c r="F77" s="516"/>
      <c r="G77" s="516"/>
      <c r="H77" s="516"/>
      <c r="I77" s="517"/>
      <c r="J77" s="516"/>
      <c r="K77" s="516"/>
      <c r="L77" s="516"/>
      <c r="M77" s="516"/>
      <c r="N77" s="516"/>
      <c r="O77" s="516"/>
      <c r="P77" s="516"/>
      <c r="Q77" s="516"/>
      <c r="R77" s="443"/>
      <c r="S77" s="256"/>
      <c r="T77" s="444"/>
      <c r="U77" s="444"/>
      <c r="V77" s="521"/>
      <c r="W77" s="106"/>
      <c r="X77" s="132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6"/>
      <c r="EP77" s="106"/>
      <c r="EQ77" s="106"/>
      <c r="ER77" s="106"/>
      <c r="ES77" s="106"/>
      <c r="ET77" s="106"/>
      <c r="EU77" s="106"/>
      <c r="EV77" s="106"/>
      <c r="EW77" s="106"/>
      <c r="EX77" s="106"/>
      <c r="EY77" s="106"/>
      <c r="EZ77" s="106"/>
      <c r="FA77" s="106"/>
      <c r="FB77" s="208"/>
      <c r="FC77" s="106"/>
      <c r="FD77" s="118"/>
      <c r="FE77" s="106"/>
      <c r="FF77" s="106"/>
      <c r="FG77" s="106"/>
      <c r="FH77" s="106"/>
      <c r="FI77" s="106"/>
      <c r="FJ77" s="106"/>
      <c r="FK77" s="106"/>
      <c r="FL77" s="106"/>
      <c r="FM77" s="106"/>
      <c r="FN77" s="106"/>
      <c r="FO77" s="106"/>
      <c r="FP77" s="106"/>
      <c r="FQ77" s="106"/>
      <c r="FR77" s="106"/>
      <c r="FS77" s="106"/>
      <c r="FT77" s="106"/>
      <c r="FU77" s="106"/>
      <c r="FV77" s="106"/>
      <c r="FW77" s="106"/>
      <c r="FX77" s="106"/>
      <c r="FY77" s="106"/>
      <c r="FZ77" s="106"/>
      <c r="GA77" s="106"/>
      <c r="GB77" s="106"/>
      <c r="GC77" s="106"/>
      <c r="GD77" s="106"/>
      <c r="GE77" s="106"/>
      <c r="GF77" s="106"/>
      <c r="GG77" s="106"/>
      <c r="GH77" s="106"/>
      <c r="GI77" s="106"/>
      <c r="GJ77" s="106"/>
      <c r="GK77" s="106"/>
      <c r="GL77" s="106"/>
      <c r="GM77" s="106"/>
      <c r="GN77" s="106"/>
      <c r="GO77" s="106"/>
      <c r="GP77" s="106"/>
      <c r="GQ77" s="106"/>
      <c r="GR77" s="106"/>
      <c r="GS77" s="106"/>
      <c r="GT77" s="106"/>
      <c r="GU77" s="106"/>
      <c r="GV77" s="106"/>
      <c r="GW77" s="106"/>
      <c r="GX77" s="106"/>
      <c r="GY77" s="106"/>
      <c r="GZ77" s="106"/>
      <c r="HA77" s="106"/>
      <c r="HB77" s="106"/>
      <c r="HC77" s="106"/>
      <c r="HD77" s="106"/>
      <c r="HE77" s="106"/>
      <c r="HF77" s="106"/>
      <c r="HG77" s="106"/>
      <c r="HH77" s="106"/>
      <c r="HI77" s="106"/>
      <c r="HJ77" s="106"/>
      <c r="HK77" s="106"/>
      <c r="HL77" s="106"/>
      <c r="HM77" s="106"/>
      <c r="HN77" s="106"/>
      <c r="HO77" s="106"/>
      <c r="HP77" s="106"/>
      <c r="HQ77" s="106"/>
      <c r="HR77" s="106"/>
      <c r="HS77" s="106"/>
      <c r="HT77" s="106"/>
      <c r="HU77" s="106"/>
      <c r="HV77" s="106"/>
      <c r="HW77" s="106"/>
      <c r="HX77" s="106"/>
      <c r="HY77" s="106"/>
      <c r="HZ77" s="106"/>
      <c r="IA77" s="106"/>
      <c r="IB77" s="106"/>
      <c r="IC77" s="106"/>
      <c r="ID77" s="106"/>
      <c r="IE77" s="106"/>
      <c r="IF77" s="106"/>
      <c r="IG77" s="106"/>
      <c r="IH77" s="106"/>
      <c r="II77" s="106"/>
      <c r="IJ77" s="106"/>
      <c r="IK77" s="106"/>
      <c r="IL77" s="106"/>
      <c r="IM77" s="106"/>
      <c r="IN77" s="106"/>
      <c r="IO77" s="106"/>
      <c r="IP77" s="106"/>
      <c r="IQ77" s="106"/>
      <c r="IR77" s="106"/>
      <c r="IS77" s="106"/>
      <c r="IT77" s="106"/>
      <c r="IU77" s="106"/>
      <c r="IV77" s="106"/>
    </row>
    <row r="78" spans="1:256" s="76" customFormat="1" x14ac:dyDescent="0.25">
      <c r="A78" s="439" t="s">
        <v>76</v>
      </c>
      <c r="B78" s="379" t="s">
        <v>226</v>
      </c>
      <c r="C78" s="329">
        <f>SUM(C79:C88)</f>
        <v>165</v>
      </c>
      <c r="D78" s="522">
        <f t="shared" ref="D78:V78" si="11">SUM(D81:D88)</f>
        <v>130</v>
      </c>
      <c r="E78" s="522">
        <f t="shared" si="11"/>
        <v>94</v>
      </c>
      <c r="F78" s="522">
        <f t="shared" si="11"/>
        <v>36</v>
      </c>
      <c r="G78" s="522">
        <f t="shared" si="11"/>
        <v>17</v>
      </c>
      <c r="H78" s="522">
        <f t="shared" si="11"/>
        <v>4</v>
      </c>
      <c r="I78" s="523">
        <f t="shared" si="11"/>
        <v>11356</v>
      </c>
      <c r="J78" s="522">
        <f t="shared" si="11"/>
        <v>59.25</v>
      </c>
      <c r="K78" s="522">
        <f t="shared" si="11"/>
        <v>15.490196078431373</v>
      </c>
      <c r="L78" s="522">
        <f t="shared" si="11"/>
        <v>183</v>
      </c>
      <c r="M78" s="522">
        <f t="shared" si="11"/>
        <v>154</v>
      </c>
      <c r="N78" s="522">
        <f t="shared" si="11"/>
        <v>28</v>
      </c>
      <c r="O78" s="522">
        <f t="shared" si="11"/>
        <v>1</v>
      </c>
      <c r="P78" s="522">
        <f t="shared" si="11"/>
        <v>18</v>
      </c>
      <c r="Q78" s="522">
        <f t="shared" si="11"/>
        <v>5</v>
      </c>
      <c r="R78" s="518">
        <f t="shared" si="11"/>
        <v>28</v>
      </c>
      <c r="S78" s="519">
        <f t="shared" si="11"/>
        <v>1</v>
      </c>
      <c r="T78" s="520">
        <f t="shared" si="11"/>
        <v>0</v>
      </c>
      <c r="U78" s="520">
        <f t="shared" si="11"/>
        <v>1</v>
      </c>
      <c r="V78" s="524">
        <f t="shared" si="11"/>
        <v>10</v>
      </c>
      <c r="W78" s="446" t="s">
        <v>169</v>
      </c>
      <c r="X78" s="170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44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208"/>
      <c r="FC78" s="106"/>
      <c r="FD78" s="118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  <c r="GT78" s="106"/>
      <c r="GU78" s="106"/>
      <c r="GV78" s="106"/>
      <c r="GW78" s="106"/>
      <c r="GX78" s="106"/>
      <c r="GY78" s="106"/>
      <c r="GZ78" s="106"/>
      <c r="HA78" s="106"/>
      <c r="HB78" s="106"/>
      <c r="HC78" s="106"/>
      <c r="HD78" s="106"/>
      <c r="HE78" s="106"/>
      <c r="HF78" s="106"/>
      <c r="HG78" s="106"/>
      <c r="HH78" s="106"/>
      <c r="HI78" s="106"/>
      <c r="HJ78" s="106"/>
      <c r="HK78" s="106"/>
      <c r="HL78" s="106"/>
      <c r="HM78" s="106"/>
      <c r="HN78" s="106"/>
      <c r="HO78" s="106"/>
      <c r="HP78" s="106"/>
      <c r="HQ78" s="106"/>
      <c r="HR78" s="106"/>
      <c r="HS78" s="106"/>
      <c r="HT78" s="106"/>
      <c r="HU78" s="106"/>
      <c r="HV78" s="106"/>
      <c r="HW78" s="106"/>
      <c r="HX78" s="120"/>
      <c r="HY78" s="106"/>
      <c r="HZ78" s="106"/>
      <c r="IA78" s="106"/>
      <c r="IB78" s="106"/>
      <c r="IC78" s="106"/>
      <c r="ID78" s="106"/>
      <c r="IE78" s="106"/>
      <c r="IF78" s="106"/>
      <c r="IG78" s="106"/>
      <c r="IH78" s="106"/>
      <c r="II78" s="106"/>
      <c r="IJ78" s="106"/>
      <c r="IK78" s="106"/>
      <c r="IL78" s="106"/>
      <c r="IM78" s="106"/>
      <c r="IN78" s="106"/>
      <c r="IO78" s="106"/>
      <c r="IP78" s="106"/>
      <c r="IQ78" s="106"/>
      <c r="IR78" s="106"/>
      <c r="IS78" s="106"/>
      <c r="IT78" s="106"/>
      <c r="IU78" s="106"/>
      <c r="IV78" s="106"/>
    </row>
    <row r="79" spans="1:256" s="76" customFormat="1" x14ac:dyDescent="0.25">
      <c r="A79" s="397" t="s">
        <v>80</v>
      </c>
      <c r="B79" s="383" t="s">
        <v>114</v>
      </c>
      <c r="C79" s="95">
        <f>'U.E. ALZIRA'!C50</f>
        <v>17</v>
      </c>
      <c r="D79" s="99">
        <f>'U.E. ALZIRA'!D50</f>
        <v>7</v>
      </c>
      <c r="E79" s="99">
        <f>'U.E. ALZIRA'!E50</f>
        <v>0</v>
      </c>
      <c r="F79" s="99">
        <f>'U.E. ALZIRA'!F50</f>
        <v>7</v>
      </c>
      <c r="G79" s="99">
        <f>'U.E. ALZIRA'!G50</f>
        <v>10</v>
      </c>
      <c r="H79" s="99">
        <f>'U.E. ALZIRA'!H50</f>
        <v>0</v>
      </c>
      <c r="I79" s="525">
        <f>'U.E. ALZIRA'!I50</f>
        <v>785</v>
      </c>
      <c r="J79" s="99">
        <f>'U.E. ALZIRA'!J50</f>
        <v>46.176470588235297</v>
      </c>
      <c r="K79" s="99">
        <f>'U.E. ALZIRA'!K50</f>
        <v>25.653594771241831</v>
      </c>
      <c r="L79" s="99">
        <f>'U.E. ALZIRA'!L50</f>
        <v>17</v>
      </c>
      <c r="M79" s="99">
        <f>'U.E. ALZIRA'!M50</f>
        <v>17</v>
      </c>
      <c r="N79" s="99">
        <f>'U.E. ALZIRA'!N50</f>
        <v>1</v>
      </c>
      <c r="O79" s="99">
        <f>'U.E. ALZIRA'!O50</f>
        <v>1</v>
      </c>
      <c r="P79" s="99">
        <f>'U.E. ALZIRA'!P50</f>
        <v>0</v>
      </c>
      <c r="Q79" s="99">
        <f>'U.E. ALZIRA'!Q50</f>
        <v>0</v>
      </c>
      <c r="R79" s="443">
        <f>'U.E. ALZIRA'!R50</f>
        <v>1</v>
      </c>
      <c r="S79" s="256">
        <f>'U.E. ALZIRA'!S50</f>
        <v>0</v>
      </c>
      <c r="T79" s="444">
        <f>'U.E. ALZIRA'!T50</f>
        <v>0</v>
      </c>
      <c r="U79" s="444">
        <f>'U.E. ALZIRA'!U50</f>
        <v>0</v>
      </c>
      <c r="V79" s="148">
        <f>'U.E. ALZIRA'!V50</f>
        <v>0</v>
      </c>
      <c r="W79" s="446"/>
      <c r="X79" s="170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44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208"/>
      <c r="FC79" s="106"/>
      <c r="FD79" s="118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6"/>
      <c r="HT79" s="106"/>
      <c r="HU79" s="106"/>
      <c r="HV79" s="106"/>
      <c r="HW79" s="106"/>
      <c r="HX79" s="120"/>
      <c r="HY79" s="106"/>
      <c r="HZ79" s="106"/>
      <c r="IA79" s="106"/>
      <c r="IB79" s="106"/>
      <c r="IC79" s="106"/>
      <c r="ID79" s="106"/>
      <c r="IE79" s="106"/>
      <c r="IF79" s="106"/>
      <c r="IG79" s="106"/>
      <c r="IH79" s="106"/>
      <c r="II79" s="106"/>
      <c r="IJ79" s="106"/>
      <c r="IK79" s="106"/>
      <c r="IL79" s="106"/>
      <c r="IM79" s="106"/>
      <c r="IN79" s="106"/>
      <c r="IO79" s="106"/>
      <c r="IP79" s="106"/>
      <c r="IQ79" s="106"/>
      <c r="IR79" s="106"/>
      <c r="IS79" s="106"/>
      <c r="IT79" s="106"/>
      <c r="IU79" s="106"/>
      <c r="IV79" s="106"/>
    </row>
    <row r="80" spans="1:256" s="76" customFormat="1" x14ac:dyDescent="0.25">
      <c r="A80" s="397" t="s">
        <v>80</v>
      </c>
      <c r="B80" s="145" t="s">
        <v>156</v>
      </c>
      <c r="C80" s="95">
        <v>1</v>
      </c>
      <c r="D80" s="99">
        <v>0</v>
      </c>
      <c r="E80" s="99">
        <v>0</v>
      </c>
      <c r="F80" s="99">
        <v>0</v>
      </c>
      <c r="G80" s="99">
        <v>1</v>
      </c>
      <c r="H80" s="99">
        <v>0</v>
      </c>
      <c r="I80" s="525">
        <v>15</v>
      </c>
      <c r="J80" s="99"/>
      <c r="K80" s="99"/>
      <c r="L80" s="99">
        <v>1</v>
      </c>
      <c r="M80" s="99">
        <v>1</v>
      </c>
      <c r="N80" s="99">
        <v>0</v>
      </c>
      <c r="O80" s="99">
        <v>0</v>
      </c>
      <c r="P80" s="99">
        <v>0</v>
      </c>
      <c r="Q80" s="99">
        <v>0</v>
      </c>
      <c r="R80" s="443">
        <v>0</v>
      </c>
      <c r="S80" s="256">
        <v>0</v>
      </c>
      <c r="T80" s="444">
        <v>0</v>
      </c>
      <c r="U80" s="444">
        <v>0</v>
      </c>
      <c r="V80" s="148">
        <v>0</v>
      </c>
      <c r="W80" s="446"/>
      <c r="X80" s="170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44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6"/>
      <c r="EP80" s="106"/>
      <c r="EQ80" s="106"/>
      <c r="ER80" s="106"/>
      <c r="ES80" s="106"/>
      <c r="ET80" s="106"/>
      <c r="EU80" s="106"/>
      <c r="EV80" s="106"/>
      <c r="EW80" s="106"/>
      <c r="EX80" s="106"/>
      <c r="EY80" s="106"/>
      <c r="EZ80" s="106"/>
      <c r="FA80" s="106"/>
      <c r="FB80" s="208"/>
      <c r="FC80" s="106"/>
      <c r="FD80" s="118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10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10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10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10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106"/>
      <c r="HQ80" s="106"/>
      <c r="HR80" s="106"/>
      <c r="HS80" s="106"/>
      <c r="HT80" s="106"/>
      <c r="HU80" s="106"/>
      <c r="HV80" s="106"/>
      <c r="HW80" s="106"/>
      <c r="HX80" s="120"/>
      <c r="HY80" s="106"/>
      <c r="HZ80" s="106"/>
      <c r="IA80" s="106"/>
      <c r="IB80" s="106"/>
      <c r="IC80" s="10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106"/>
      <c r="IQ80" s="106"/>
      <c r="IR80" s="106"/>
      <c r="IS80" s="106"/>
      <c r="IT80" s="106"/>
      <c r="IU80" s="106"/>
      <c r="IV80" s="106"/>
    </row>
    <row r="81" spans="1:256" s="76" customFormat="1" x14ac:dyDescent="0.25">
      <c r="A81" s="397" t="s">
        <v>80</v>
      </c>
      <c r="B81" s="383" t="s">
        <v>99</v>
      </c>
      <c r="C81" s="95">
        <v>22</v>
      </c>
      <c r="D81" s="99">
        <v>19</v>
      </c>
      <c r="E81" s="99">
        <v>9</v>
      </c>
      <c r="F81" s="99">
        <v>10</v>
      </c>
      <c r="G81" s="99">
        <v>3</v>
      </c>
      <c r="H81" s="99">
        <v>0</v>
      </c>
      <c r="I81" s="525">
        <v>1542</v>
      </c>
      <c r="J81" s="99">
        <f>'U.E. ALZIRA'!J11</f>
        <v>29.625</v>
      </c>
      <c r="K81" s="99">
        <f>'U.E. ALZIRA'!K11</f>
        <v>7.7450980392156863</v>
      </c>
      <c r="L81" s="99">
        <v>26</v>
      </c>
      <c r="M81" s="99">
        <v>23</v>
      </c>
      <c r="N81" s="99">
        <v>3</v>
      </c>
      <c r="O81" s="99">
        <v>0</v>
      </c>
      <c r="P81" s="99">
        <v>3</v>
      </c>
      <c r="Q81" s="99">
        <v>0</v>
      </c>
      <c r="R81" s="443">
        <v>2</v>
      </c>
      <c r="S81" s="256">
        <v>0</v>
      </c>
      <c r="T81" s="444">
        <v>0</v>
      </c>
      <c r="U81" s="444">
        <v>0</v>
      </c>
      <c r="V81" s="148">
        <v>2</v>
      </c>
      <c r="W81" s="446"/>
      <c r="X81" s="170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44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6"/>
      <c r="EP81" s="106"/>
      <c r="EQ81" s="106"/>
      <c r="ER81" s="106"/>
      <c r="ES81" s="106"/>
      <c r="ET81" s="106"/>
      <c r="EU81" s="106"/>
      <c r="EV81" s="106"/>
      <c r="EW81" s="106"/>
      <c r="EX81" s="106"/>
      <c r="EY81" s="106"/>
      <c r="EZ81" s="106"/>
      <c r="FA81" s="106"/>
      <c r="FB81" s="208"/>
      <c r="FC81" s="106"/>
      <c r="FD81" s="118"/>
      <c r="FE81" s="106"/>
      <c r="FF81" s="106"/>
      <c r="FG81" s="106"/>
      <c r="FH81" s="106"/>
      <c r="FI81" s="106"/>
      <c r="FJ81" s="106"/>
      <c r="FK81" s="106"/>
      <c r="FL81" s="106"/>
      <c r="FM81" s="106"/>
      <c r="FN81" s="106"/>
      <c r="FO81" s="106"/>
      <c r="FP81" s="106"/>
      <c r="FQ81" s="106"/>
      <c r="FR81" s="106"/>
      <c r="FS81" s="106"/>
      <c r="FT81" s="106"/>
      <c r="FU81" s="106"/>
      <c r="FV81" s="106"/>
      <c r="FW81" s="106"/>
      <c r="FX81" s="106"/>
      <c r="FY81" s="106"/>
      <c r="FZ81" s="106"/>
      <c r="GA81" s="106"/>
      <c r="GB81" s="106"/>
      <c r="GC81" s="106"/>
      <c r="GD81" s="106"/>
      <c r="GE81" s="106"/>
      <c r="GF81" s="106"/>
      <c r="GG81" s="106"/>
      <c r="GH81" s="106"/>
      <c r="GI81" s="106"/>
      <c r="GJ81" s="106"/>
      <c r="GK81" s="106"/>
      <c r="GL81" s="106"/>
      <c r="GM81" s="106"/>
      <c r="GN81" s="106"/>
      <c r="GO81" s="106"/>
      <c r="GP81" s="106"/>
      <c r="GQ81" s="106"/>
      <c r="GR81" s="106"/>
      <c r="GS81" s="106"/>
      <c r="GT81" s="106"/>
      <c r="GU81" s="106"/>
      <c r="GV81" s="106"/>
      <c r="GW81" s="106"/>
      <c r="GX81" s="106"/>
      <c r="GY81" s="106"/>
      <c r="GZ81" s="106"/>
      <c r="HA81" s="106"/>
      <c r="HB81" s="106"/>
      <c r="HC81" s="106"/>
      <c r="HD81" s="106"/>
      <c r="HE81" s="106"/>
      <c r="HF81" s="106"/>
      <c r="HG81" s="106"/>
      <c r="HH81" s="106"/>
      <c r="HI81" s="106"/>
      <c r="HJ81" s="106"/>
      <c r="HK81" s="106"/>
      <c r="HL81" s="106"/>
      <c r="HM81" s="106"/>
      <c r="HN81" s="106"/>
      <c r="HO81" s="106"/>
      <c r="HP81" s="106"/>
      <c r="HQ81" s="106"/>
      <c r="HR81" s="106"/>
      <c r="HS81" s="106"/>
      <c r="HT81" s="106"/>
      <c r="HU81" s="106"/>
      <c r="HV81" s="106"/>
      <c r="HW81" s="106"/>
      <c r="HX81" s="120"/>
      <c r="HY81" s="106"/>
      <c r="HZ81" s="106"/>
      <c r="IA81" s="106"/>
      <c r="IB81" s="106"/>
      <c r="IC81" s="106"/>
      <c r="ID81" s="106"/>
      <c r="IE81" s="106"/>
      <c r="IF81" s="106"/>
      <c r="IG81" s="106"/>
      <c r="IH81" s="106"/>
      <c r="II81" s="106"/>
      <c r="IJ81" s="106"/>
      <c r="IK81" s="106"/>
      <c r="IL81" s="106"/>
      <c r="IM81" s="106"/>
      <c r="IN81" s="106"/>
      <c r="IO81" s="106"/>
      <c r="IP81" s="106"/>
      <c r="IQ81" s="106"/>
      <c r="IR81" s="106"/>
      <c r="IS81" s="106"/>
      <c r="IT81" s="106"/>
      <c r="IU81" s="106"/>
      <c r="IV81" s="106"/>
    </row>
    <row r="82" spans="1:256" s="76" customFormat="1" x14ac:dyDescent="0.25">
      <c r="A82" s="397" t="s">
        <v>80</v>
      </c>
      <c r="B82" s="145" t="s">
        <v>100</v>
      </c>
      <c r="C82" s="95">
        <v>2</v>
      </c>
      <c r="D82" s="99">
        <v>2</v>
      </c>
      <c r="E82" s="99">
        <v>1</v>
      </c>
      <c r="F82" s="99">
        <v>1</v>
      </c>
      <c r="G82" s="99">
        <v>0</v>
      </c>
      <c r="H82" s="99">
        <v>0</v>
      </c>
      <c r="I82" s="525">
        <v>75</v>
      </c>
      <c r="J82" s="99"/>
      <c r="K82" s="99"/>
      <c r="L82" s="99">
        <v>2</v>
      </c>
      <c r="M82" s="99">
        <v>2</v>
      </c>
      <c r="N82" s="99"/>
      <c r="O82" s="99"/>
      <c r="P82" s="99"/>
      <c r="Q82" s="99"/>
      <c r="R82" s="443">
        <v>0</v>
      </c>
      <c r="S82" s="256">
        <v>0</v>
      </c>
      <c r="T82" s="444">
        <v>0</v>
      </c>
      <c r="U82" s="444">
        <v>0</v>
      </c>
      <c r="V82" s="148">
        <v>0</v>
      </c>
      <c r="W82" s="446"/>
      <c r="X82" s="170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44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208"/>
      <c r="FC82" s="106"/>
      <c r="FD82" s="118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06"/>
      <c r="FS82" s="106"/>
      <c r="FT82" s="106"/>
      <c r="FU82" s="106"/>
      <c r="FV82" s="106"/>
      <c r="FW82" s="106"/>
      <c r="FX82" s="106"/>
      <c r="FY82" s="106"/>
      <c r="FZ82" s="106"/>
      <c r="GA82" s="106"/>
      <c r="GB82" s="106"/>
      <c r="GC82" s="106"/>
      <c r="GD82" s="106"/>
      <c r="GE82" s="106"/>
      <c r="GF82" s="106"/>
      <c r="GG82" s="106"/>
      <c r="GH82" s="106"/>
      <c r="GI82" s="106"/>
      <c r="GJ82" s="106"/>
      <c r="GK82" s="106"/>
      <c r="GL82" s="106"/>
      <c r="GM82" s="106"/>
      <c r="GN82" s="106"/>
      <c r="GO82" s="106"/>
      <c r="GP82" s="106"/>
      <c r="GQ82" s="106"/>
      <c r="GR82" s="106"/>
      <c r="GS82" s="106"/>
      <c r="GT82" s="106"/>
      <c r="GU82" s="106"/>
      <c r="GV82" s="106"/>
      <c r="GW82" s="106"/>
      <c r="GX82" s="106"/>
      <c r="GY82" s="106"/>
      <c r="GZ82" s="106"/>
      <c r="HA82" s="106"/>
      <c r="HB82" s="106"/>
      <c r="HC82" s="106"/>
      <c r="HD82" s="106"/>
      <c r="HE82" s="106"/>
      <c r="HF82" s="106"/>
      <c r="HG82" s="106"/>
      <c r="HH82" s="106"/>
      <c r="HI82" s="106"/>
      <c r="HJ82" s="106"/>
      <c r="HK82" s="106"/>
      <c r="HL82" s="106"/>
      <c r="HM82" s="106"/>
      <c r="HN82" s="106"/>
      <c r="HO82" s="106"/>
      <c r="HP82" s="106"/>
      <c r="HQ82" s="106"/>
      <c r="HR82" s="106"/>
      <c r="HS82" s="106"/>
      <c r="HT82" s="106"/>
      <c r="HU82" s="106"/>
      <c r="HV82" s="106"/>
      <c r="HW82" s="106"/>
      <c r="HX82" s="120"/>
      <c r="HY82" s="106"/>
      <c r="HZ82" s="106"/>
      <c r="IA82" s="106"/>
      <c r="IB82" s="106"/>
      <c r="IC82" s="106"/>
      <c r="ID82" s="106"/>
      <c r="IE82" s="106"/>
      <c r="IF82" s="106"/>
      <c r="IG82" s="106"/>
      <c r="IH82" s="106"/>
      <c r="II82" s="106"/>
      <c r="IJ82" s="106"/>
      <c r="IK82" s="106"/>
      <c r="IL82" s="106"/>
      <c r="IM82" s="106"/>
      <c r="IN82" s="106"/>
      <c r="IO82" s="106"/>
      <c r="IP82" s="106"/>
      <c r="IQ82" s="106"/>
      <c r="IR82" s="106"/>
      <c r="IS82" s="106"/>
      <c r="IT82" s="106"/>
      <c r="IU82" s="106"/>
      <c r="IV82" s="106"/>
    </row>
    <row r="83" spans="1:256" s="76" customFormat="1" x14ac:dyDescent="0.25">
      <c r="A83" s="397" t="s">
        <v>80</v>
      </c>
      <c r="B83" s="383" t="s">
        <v>83</v>
      </c>
      <c r="C83" s="95">
        <v>27</v>
      </c>
      <c r="D83" s="99">
        <v>25</v>
      </c>
      <c r="E83" s="99">
        <v>20</v>
      </c>
      <c r="F83" s="99">
        <v>5</v>
      </c>
      <c r="G83" s="99">
        <v>2</v>
      </c>
      <c r="H83" s="99">
        <v>1</v>
      </c>
      <c r="I83" s="525">
        <v>2262</v>
      </c>
      <c r="J83" s="99"/>
      <c r="K83" s="99"/>
      <c r="L83" s="99">
        <v>29</v>
      </c>
      <c r="M83" s="99">
        <v>28</v>
      </c>
      <c r="N83" s="99">
        <v>1</v>
      </c>
      <c r="O83" s="99">
        <v>0</v>
      </c>
      <c r="P83" s="99">
        <v>0</v>
      </c>
      <c r="Q83" s="99">
        <v>1</v>
      </c>
      <c r="R83" s="443">
        <v>4</v>
      </c>
      <c r="S83" s="256">
        <v>1</v>
      </c>
      <c r="T83" s="444">
        <v>0</v>
      </c>
      <c r="U83" s="444">
        <v>1</v>
      </c>
      <c r="V83" s="148">
        <v>2</v>
      </c>
      <c r="W83" s="446"/>
      <c r="X83" s="170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44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6"/>
      <c r="EU83" s="106"/>
      <c r="EV83" s="106"/>
      <c r="EW83" s="106"/>
      <c r="EX83" s="106"/>
      <c r="EY83" s="106"/>
      <c r="EZ83" s="106"/>
      <c r="FA83" s="106"/>
      <c r="FB83" s="208"/>
      <c r="FC83" s="106"/>
      <c r="FD83" s="118"/>
      <c r="FE83" s="106"/>
      <c r="FF83" s="106"/>
      <c r="FG83" s="106"/>
      <c r="FH83" s="106"/>
      <c r="FI83" s="106"/>
      <c r="FJ83" s="106"/>
      <c r="FK83" s="106"/>
      <c r="FL83" s="106"/>
      <c r="FM83" s="106"/>
      <c r="FN83" s="106"/>
      <c r="FO83" s="106"/>
      <c r="FP83" s="106"/>
      <c r="FQ83" s="106"/>
      <c r="FR83" s="106"/>
      <c r="FS83" s="106"/>
      <c r="FT83" s="106"/>
      <c r="FU83" s="106"/>
      <c r="FV83" s="106"/>
      <c r="FW83" s="106"/>
      <c r="FX83" s="106"/>
      <c r="FY83" s="106"/>
      <c r="FZ83" s="106"/>
      <c r="GA83" s="106"/>
      <c r="GB83" s="106"/>
      <c r="GC83" s="106"/>
      <c r="GD83" s="106"/>
      <c r="GE83" s="106"/>
      <c r="GF83" s="106"/>
      <c r="GG83" s="106"/>
      <c r="GH83" s="106"/>
      <c r="GI83" s="106"/>
      <c r="GJ83" s="106"/>
      <c r="GK83" s="106"/>
      <c r="GL83" s="106"/>
      <c r="GM83" s="106"/>
      <c r="GN83" s="106"/>
      <c r="GO83" s="106"/>
      <c r="GP83" s="106"/>
      <c r="GQ83" s="106"/>
      <c r="GR83" s="106"/>
      <c r="GS83" s="106"/>
      <c r="GT83" s="106"/>
      <c r="GU83" s="106"/>
      <c r="GV83" s="106"/>
      <c r="GW83" s="106"/>
      <c r="GX83" s="106"/>
      <c r="GY83" s="106"/>
      <c r="GZ83" s="106"/>
      <c r="HA83" s="106"/>
      <c r="HB83" s="106"/>
      <c r="HC83" s="106"/>
      <c r="HD83" s="106"/>
      <c r="HE83" s="106"/>
      <c r="HF83" s="106"/>
      <c r="HG83" s="106"/>
      <c r="HH83" s="106"/>
      <c r="HI83" s="106"/>
      <c r="HJ83" s="106"/>
      <c r="HK83" s="106"/>
      <c r="HL83" s="106"/>
      <c r="HM83" s="106"/>
      <c r="HN83" s="106"/>
      <c r="HO83" s="106"/>
      <c r="HP83" s="106"/>
      <c r="HQ83" s="106"/>
      <c r="HR83" s="106"/>
      <c r="HS83" s="106"/>
      <c r="HT83" s="106"/>
      <c r="HU83" s="106"/>
      <c r="HV83" s="106"/>
      <c r="HW83" s="106"/>
      <c r="HX83" s="120"/>
      <c r="HY83" s="106"/>
      <c r="HZ83" s="106"/>
      <c r="IA83" s="106"/>
      <c r="IB83" s="106"/>
      <c r="IC83" s="106"/>
      <c r="ID83" s="106"/>
      <c r="IE83" s="106"/>
      <c r="IF83" s="106"/>
      <c r="IG83" s="106"/>
      <c r="IH83" s="106"/>
      <c r="II83" s="106"/>
      <c r="IJ83" s="106"/>
      <c r="IK83" s="106"/>
      <c r="IL83" s="106"/>
      <c r="IM83" s="106"/>
      <c r="IN83" s="106"/>
      <c r="IO83" s="106"/>
      <c r="IP83" s="106"/>
      <c r="IQ83" s="106"/>
      <c r="IR83" s="106"/>
      <c r="IS83" s="106"/>
      <c r="IT83" s="106"/>
      <c r="IU83" s="106"/>
      <c r="IV83" s="106"/>
    </row>
    <row r="84" spans="1:256" s="76" customFormat="1" x14ac:dyDescent="0.25">
      <c r="A84" s="397" t="s">
        <v>80</v>
      </c>
      <c r="B84" s="145" t="s">
        <v>85</v>
      </c>
      <c r="C84" s="95">
        <v>1</v>
      </c>
      <c r="D84" s="99">
        <v>0</v>
      </c>
      <c r="E84" s="99">
        <v>0</v>
      </c>
      <c r="F84" s="99">
        <v>0</v>
      </c>
      <c r="G84" s="99">
        <v>1</v>
      </c>
      <c r="H84" s="99">
        <v>0</v>
      </c>
      <c r="I84" s="525">
        <v>32</v>
      </c>
      <c r="J84" s="99"/>
      <c r="K84" s="99"/>
      <c r="L84" s="99">
        <v>2</v>
      </c>
      <c r="M84" s="99">
        <v>1</v>
      </c>
      <c r="N84" s="99">
        <v>1</v>
      </c>
      <c r="O84" s="99">
        <v>1</v>
      </c>
      <c r="P84" s="99">
        <v>0</v>
      </c>
      <c r="Q84" s="99">
        <v>0</v>
      </c>
      <c r="R84" s="443">
        <v>1</v>
      </c>
      <c r="S84" s="256">
        <v>0</v>
      </c>
      <c r="T84" s="444">
        <v>0</v>
      </c>
      <c r="U84" s="444">
        <v>0</v>
      </c>
      <c r="V84" s="148">
        <v>0</v>
      </c>
      <c r="W84" s="446"/>
      <c r="X84" s="170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44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06"/>
      <c r="EG84" s="106"/>
      <c r="EH84" s="106"/>
      <c r="EI84" s="106"/>
      <c r="EJ84" s="106"/>
      <c r="EK84" s="106"/>
      <c r="EL84" s="106"/>
      <c r="EM84" s="106"/>
      <c r="EN84" s="106"/>
      <c r="EO84" s="106"/>
      <c r="EP84" s="106"/>
      <c r="EQ84" s="106"/>
      <c r="ER84" s="106"/>
      <c r="ES84" s="106"/>
      <c r="ET84" s="106"/>
      <c r="EU84" s="106"/>
      <c r="EV84" s="106"/>
      <c r="EW84" s="106"/>
      <c r="EX84" s="106"/>
      <c r="EY84" s="106"/>
      <c r="EZ84" s="106"/>
      <c r="FA84" s="106"/>
      <c r="FB84" s="208"/>
      <c r="FC84" s="106"/>
      <c r="FD84" s="118"/>
      <c r="FE84" s="106"/>
      <c r="FF84" s="106"/>
      <c r="FG84" s="106"/>
      <c r="FH84" s="106"/>
      <c r="FI84" s="106"/>
      <c r="FJ84" s="106"/>
      <c r="FK84" s="106"/>
      <c r="FL84" s="106"/>
      <c r="FM84" s="106"/>
      <c r="FN84" s="106"/>
      <c r="FO84" s="106"/>
      <c r="FP84" s="106"/>
      <c r="FQ84" s="106"/>
      <c r="FR84" s="106"/>
      <c r="FS84" s="106"/>
      <c r="FT84" s="106"/>
      <c r="FU84" s="106"/>
      <c r="FV84" s="106"/>
      <c r="FW84" s="106"/>
      <c r="FX84" s="106"/>
      <c r="FY84" s="106"/>
      <c r="FZ84" s="106"/>
      <c r="GA84" s="106"/>
      <c r="GB84" s="106"/>
      <c r="GC84" s="106"/>
      <c r="GD84" s="106"/>
      <c r="GE84" s="106"/>
      <c r="GF84" s="106"/>
      <c r="GG84" s="106"/>
      <c r="GH84" s="106"/>
      <c r="GI84" s="106"/>
      <c r="GJ84" s="106"/>
      <c r="GK84" s="106"/>
      <c r="GL84" s="106"/>
      <c r="GM84" s="106"/>
      <c r="GN84" s="106"/>
      <c r="GO84" s="106"/>
      <c r="GP84" s="106"/>
      <c r="GQ84" s="106"/>
      <c r="GR84" s="106"/>
      <c r="GS84" s="106"/>
      <c r="GT84" s="106"/>
      <c r="GU84" s="106"/>
      <c r="GV84" s="106"/>
      <c r="GW84" s="106"/>
      <c r="GX84" s="106"/>
      <c r="GY84" s="106"/>
      <c r="GZ84" s="106"/>
      <c r="HA84" s="106"/>
      <c r="HB84" s="106"/>
      <c r="HC84" s="106"/>
      <c r="HD84" s="106"/>
      <c r="HE84" s="106"/>
      <c r="HF84" s="106"/>
      <c r="HG84" s="106"/>
      <c r="HH84" s="106"/>
      <c r="HI84" s="106"/>
      <c r="HJ84" s="106"/>
      <c r="HK84" s="106"/>
      <c r="HL84" s="106"/>
      <c r="HM84" s="106"/>
      <c r="HN84" s="106"/>
      <c r="HO84" s="106"/>
      <c r="HP84" s="106"/>
      <c r="HQ84" s="106"/>
      <c r="HR84" s="106"/>
      <c r="HS84" s="106"/>
      <c r="HT84" s="106"/>
      <c r="HU84" s="106"/>
      <c r="HV84" s="106"/>
      <c r="HW84" s="106"/>
      <c r="HX84" s="120"/>
      <c r="HY84" s="106"/>
      <c r="HZ84" s="106"/>
      <c r="IA84" s="106"/>
      <c r="IB84" s="106"/>
      <c r="IC84" s="106"/>
      <c r="ID84" s="106"/>
      <c r="IE84" s="106"/>
      <c r="IF84" s="106"/>
      <c r="IG84" s="106"/>
      <c r="IH84" s="106"/>
      <c r="II84" s="106"/>
      <c r="IJ84" s="106"/>
      <c r="IK84" s="106"/>
      <c r="IL84" s="106"/>
      <c r="IM84" s="106"/>
      <c r="IN84" s="106"/>
      <c r="IO84" s="106"/>
      <c r="IP84" s="106"/>
      <c r="IQ84" s="106"/>
      <c r="IR84" s="106"/>
      <c r="IS84" s="106"/>
      <c r="IT84" s="106"/>
      <c r="IU84" s="106"/>
      <c r="IV84" s="106"/>
    </row>
    <row r="85" spans="1:256" s="446" customFormat="1" x14ac:dyDescent="0.25">
      <c r="A85" s="397" t="s">
        <v>80</v>
      </c>
      <c r="B85" s="383" t="s">
        <v>77</v>
      </c>
      <c r="C85" s="95">
        <v>28</v>
      </c>
      <c r="D85" s="99">
        <v>24</v>
      </c>
      <c r="E85" s="99">
        <v>19</v>
      </c>
      <c r="F85" s="99">
        <v>5</v>
      </c>
      <c r="G85" s="99">
        <v>4</v>
      </c>
      <c r="H85" s="99">
        <v>0</v>
      </c>
      <c r="I85" s="525">
        <v>2124</v>
      </c>
      <c r="J85" s="99">
        <f>'U.E. ALZIRA'!J11</f>
        <v>29.625</v>
      </c>
      <c r="K85" s="99">
        <f>'U.E. ALZIRA'!K11</f>
        <v>7.7450980392156863</v>
      </c>
      <c r="L85" s="99">
        <v>38</v>
      </c>
      <c r="M85" s="99">
        <v>30</v>
      </c>
      <c r="N85" s="99">
        <v>7</v>
      </c>
      <c r="O85" s="99">
        <v>0</v>
      </c>
      <c r="P85" s="99">
        <v>6</v>
      </c>
      <c r="Q85" s="99">
        <v>1</v>
      </c>
      <c r="R85" s="443">
        <v>5</v>
      </c>
      <c r="S85" s="256">
        <v>0</v>
      </c>
      <c r="T85" s="444">
        <v>0</v>
      </c>
      <c r="U85" s="444">
        <v>0</v>
      </c>
      <c r="V85" s="148">
        <v>0</v>
      </c>
      <c r="X85" s="170"/>
      <c r="FB85" s="171"/>
      <c r="FD85" s="121"/>
    </row>
    <row r="86" spans="1:256" s="446" customFormat="1" x14ac:dyDescent="0.25">
      <c r="A86" s="440" t="s">
        <v>80</v>
      </c>
      <c r="B86" s="383" t="s">
        <v>22</v>
      </c>
      <c r="C86" s="95">
        <v>31</v>
      </c>
      <c r="D86" s="99">
        <v>28</v>
      </c>
      <c r="E86" s="99">
        <v>19</v>
      </c>
      <c r="F86" s="99">
        <v>9</v>
      </c>
      <c r="G86" s="99">
        <v>3</v>
      </c>
      <c r="H86" s="99">
        <v>1</v>
      </c>
      <c r="I86" s="525">
        <v>2392</v>
      </c>
      <c r="J86" s="99"/>
      <c r="K86" s="99"/>
      <c r="L86" s="99">
        <v>42</v>
      </c>
      <c r="M86" s="99">
        <v>34</v>
      </c>
      <c r="N86" s="99">
        <v>8</v>
      </c>
      <c r="O86" s="99">
        <v>0</v>
      </c>
      <c r="P86" s="99">
        <v>7</v>
      </c>
      <c r="Q86" s="99">
        <v>1</v>
      </c>
      <c r="R86" s="443">
        <v>6</v>
      </c>
      <c r="S86" s="256">
        <v>0</v>
      </c>
      <c r="T86" s="444">
        <v>0</v>
      </c>
      <c r="U86" s="444">
        <v>0</v>
      </c>
      <c r="V86" s="148">
        <v>3</v>
      </c>
      <c r="X86" s="170"/>
      <c r="FB86" s="171"/>
      <c r="FD86" s="121"/>
    </row>
    <row r="87" spans="1:256" s="446" customFormat="1" x14ac:dyDescent="0.25">
      <c r="A87" s="440" t="s">
        <v>80</v>
      </c>
      <c r="B87" s="383" t="s">
        <v>78</v>
      </c>
      <c r="C87" s="95">
        <v>34</v>
      </c>
      <c r="D87" s="99">
        <v>32</v>
      </c>
      <c r="E87" s="99">
        <v>26</v>
      </c>
      <c r="F87" s="99">
        <v>6</v>
      </c>
      <c r="G87" s="99">
        <v>2</v>
      </c>
      <c r="H87" s="99">
        <v>2</v>
      </c>
      <c r="I87" s="525">
        <v>2854</v>
      </c>
      <c r="J87" s="99"/>
      <c r="K87" s="99"/>
      <c r="L87" s="99">
        <v>38</v>
      </c>
      <c r="M87" s="99">
        <v>34</v>
      </c>
      <c r="N87" s="99">
        <v>4</v>
      </c>
      <c r="O87" s="99">
        <v>0</v>
      </c>
      <c r="P87" s="99">
        <v>2</v>
      </c>
      <c r="Q87" s="99">
        <v>2</v>
      </c>
      <c r="R87" s="443">
        <v>10</v>
      </c>
      <c r="S87" s="256">
        <v>0</v>
      </c>
      <c r="T87" s="444">
        <v>0</v>
      </c>
      <c r="U87" s="444">
        <v>0</v>
      </c>
      <c r="V87" s="148">
        <v>3</v>
      </c>
      <c r="X87" s="170"/>
      <c r="FB87" s="171"/>
      <c r="FD87" s="121"/>
    </row>
    <row r="88" spans="1:256" s="446" customFormat="1" x14ac:dyDescent="0.25">
      <c r="A88" s="440" t="s">
        <v>80</v>
      </c>
      <c r="B88" s="383" t="s">
        <v>111</v>
      </c>
      <c r="C88" s="95">
        <v>2</v>
      </c>
      <c r="D88" s="99">
        <v>0</v>
      </c>
      <c r="E88" s="99">
        <v>0</v>
      </c>
      <c r="F88" s="99">
        <v>0</v>
      </c>
      <c r="G88" s="99">
        <v>2</v>
      </c>
      <c r="H88" s="99">
        <v>0</v>
      </c>
      <c r="I88" s="525">
        <v>75</v>
      </c>
      <c r="J88" s="99"/>
      <c r="K88" s="99"/>
      <c r="L88" s="99">
        <v>6</v>
      </c>
      <c r="M88" s="99">
        <v>2</v>
      </c>
      <c r="N88" s="99">
        <v>4</v>
      </c>
      <c r="O88" s="99"/>
      <c r="P88" s="99"/>
      <c r="Q88" s="99"/>
      <c r="R88" s="443">
        <v>0</v>
      </c>
      <c r="S88" s="256">
        <v>0</v>
      </c>
      <c r="T88" s="444">
        <v>0</v>
      </c>
      <c r="U88" s="444">
        <v>0</v>
      </c>
      <c r="V88" s="148">
        <v>0</v>
      </c>
      <c r="X88" s="170"/>
      <c r="FB88" s="171"/>
      <c r="FD88" s="121"/>
    </row>
    <row r="89" spans="1:256" s="84" customFormat="1" ht="12.75" customHeight="1" x14ac:dyDescent="0.25">
      <c r="A89" s="396" t="s">
        <v>93</v>
      </c>
      <c r="B89" s="179" t="s">
        <v>105</v>
      </c>
      <c r="C89" s="329">
        <f>SUM(C90:C93)</f>
        <v>57</v>
      </c>
      <c r="D89" s="522">
        <f t="shared" ref="D89:V89" si="12">SUM(D90:D93)</f>
        <v>40</v>
      </c>
      <c r="E89" s="522">
        <f t="shared" si="12"/>
        <v>13</v>
      </c>
      <c r="F89" s="522">
        <f t="shared" si="12"/>
        <v>28</v>
      </c>
      <c r="G89" s="522">
        <f t="shared" si="12"/>
        <v>17</v>
      </c>
      <c r="H89" s="522">
        <f t="shared" si="12"/>
        <v>0</v>
      </c>
      <c r="I89" s="523">
        <f t="shared" si="12"/>
        <v>3595</v>
      </c>
      <c r="J89" s="522">
        <f t="shared" si="12"/>
        <v>100.21095334685599</v>
      </c>
      <c r="K89" s="522">
        <f t="shared" si="12"/>
        <v>76.862745098039213</v>
      </c>
      <c r="L89" s="522">
        <f t="shared" si="12"/>
        <v>63</v>
      </c>
      <c r="M89" s="522">
        <f t="shared" si="12"/>
        <v>58</v>
      </c>
      <c r="N89" s="522">
        <f t="shared" si="12"/>
        <v>4</v>
      </c>
      <c r="O89" s="522">
        <f t="shared" si="12"/>
        <v>0</v>
      </c>
      <c r="P89" s="522">
        <f t="shared" si="12"/>
        <v>4</v>
      </c>
      <c r="Q89" s="522">
        <f t="shared" si="12"/>
        <v>0</v>
      </c>
      <c r="R89" s="518">
        <f t="shared" si="12"/>
        <v>10</v>
      </c>
      <c r="S89" s="519">
        <f t="shared" si="12"/>
        <v>0</v>
      </c>
      <c r="T89" s="520">
        <f t="shared" si="12"/>
        <v>0</v>
      </c>
      <c r="U89" s="520">
        <f t="shared" si="12"/>
        <v>0</v>
      </c>
      <c r="V89" s="524">
        <f t="shared" si="12"/>
        <v>13</v>
      </c>
      <c r="W89" s="446" t="s">
        <v>112</v>
      </c>
      <c r="X89" s="132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44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6"/>
      <c r="ES89" s="106"/>
      <c r="ET89" s="106"/>
      <c r="EU89" s="106"/>
      <c r="EV89" s="106"/>
      <c r="EW89" s="106"/>
      <c r="EX89" s="106"/>
      <c r="EY89" s="106"/>
      <c r="EZ89" s="106"/>
      <c r="FA89" s="106"/>
      <c r="FB89" s="208"/>
      <c r="FC89" s="106"/>
      <c r="FD89" s="118"/>
      <c r="FE89" s="106"/>
      <c r="FF89" s="106"/>
      <c r="FG89" s="106"/>
      <c r="FH89" s="106"/>
      <c r="FI89" s="106"/>
      <c r="FJ89" s="106"/>
      <c r="FK89" s="106"/>
      <c r="FL89" s="106"/>
      <c r="FM89" s="106"/>
      <c r="FN89" s="106"/>
      <c r="FO89" s="106"/>
      <c r="FP89" s="106"/>
      <c r="FQ89" s="106"/>
      <c r="FR89" s="106"/>
      <c r="FS89" s="106"/>
      <c r="FT89" s="106"/>
      <c r="FU89" s="106"/>
      <c r="FV89" s="106"/>
      <c r="FW89" s="106"/>
      <c r="FX89" s="106"/>
      <c r="FY89" s="106"/>
      <c r="FZ89" s="106"/>
      <c r="GA89" s="106"/>
      <c r="GB89" s="106"/>
      <c r="GC89" s="106"/>
      <c r="GD89" s="106"/>
      <c r="GE89" s="106"/>
      <c r="GF89" s="106"/>
      <c r="GG89" s="106"/>
      <c r="GH89" s="106"/>
      <c r="GI89" s="106"/>
      <c r="GJ89" s="106"/>
      <c r="GK89" s="106"/>
      <c r="GL89" s="106"/>
      <c r="GM89" s="106"/>
      <c r="GN89" s="106"/>
      <c r="GO89" s="106"/>
      <c r="GP89" s="106"/>
      <c r="GQ89" s="106"/>
      <c r="GR89" s="106"/>
      <c r="GS89" s="106"/>
      <c r="GT89" s="106"/>
      <c r="GU89" s="106"/>
      <c r="GV89" s="106"/>
      <c r="GW89" s="106"/>
      <c r="GX89" s="106"/>
      <c r="GY89" s="209"/>
      <c r="GZ89" s="209"/>
      <c r="HA89" s="106"/>
      <c r="HB89" s="106"/>
      <c r="HC89" s="106"/>
      <c r="HD89" s="106"/>
      <c r="HE89" s="106"/>
      <c r="HF89" s="106"/>
      <c r="HG89" s="106"/>
      <c r="HH89" s="106"/>
      <c r="HI89" s="106"/>
      <c r="HJ89" s="106"/>
      <c r="HK89" s="106"/>
      <c r="HL89" s="106"/>
      <c r="HM89" s="106"/>
      <c r="HN89" s="106"/>
      <c r="HO89" s="106"/>
      <c r="HP89" s="106"/>
      <c r="HQ89" s="106"/>
      <c r="HR89" s="106"/>
      <c r="HS89" s="106"/>
      <c r="HT89" s="106"/>
      <c r="HU89" s="106"/>
      <c r="HV89" s="106"/>
      <c r="HW89" s="106"/>
      <c r="HX89" s="106"/>
      <c r="HY89" s="106"/>
      <c r="HZ89" s="106"/>
      <c r="IA89" s="106"/>
      <c r="IB89" s="106"/>
      <c r="IC89" s="106"/>
      <c r="ID89" s="106"/>
      <c r="IE89" s="106"/>
      <c r="IF89" s="106"/>
      <c r="IG89" s="106"/>
      <c r="IH89" s="106"/>
      <c r="II89" s="106"/>
      <c r="IJ89" s="106"/>
      <c r="IK89" s="106"/>
      <c r="IL89" s="106"/>
      <c r="IM89" s="106"/>
      <c r="IN89" s="106"/>
      <c r="IO89" s="106"/>
      <c r="IP89" s="106"/>
      <c r="IQ89" s="106"/>
      <c r="IR89" s="209"/>
      <c r="IS89" s="106"/>
      <c r="IT89" s="209"/>
      <c r="IU89" s="209"/>
      <c r="IV89" s="209"/>
    </row>
    <row r="90" spans="1:256" s="446" customFormat="1" x14ac:dyDescent="0.25">
      <c r="A90" s="397" t="s">
        <v>107</v>
      </c>
      <c r="B90" s="383" t="s">
        <v>114</v>
      </c>
      <c r="C90" s="95">
        <f>'U.E. ALZIRA'!C51</f>
        <v>29</v>
      </c>
      <c r="D90" s="99">
        <f>'U.E. ALZIRA'!D51</f>
        <v>16</v>
      </c>
      <c r="E90" s="99">
        <f>'U.E. ALZIRA'!E51</f>
        <v>4</v>
      </c>
      <c r="F90" s="99">
        <f>'U.E. ALZIRA'!F51</f>
        <v>13</v>
      </c>
      <c r="G90" s="99">
        <f>'U.E. ALZIRA'!G51</f>
        <v>13</v>
      </c>
      <c r="H90" s="99">
        <f>'U.E. ALZIRA'!H51</f>
        <v>0</v>
      </c>
      <c r="I90" s="525">
        <f>'U.E. ALZIRA'!I51</f>
        <v>1567</v>
      </c>
      <c r="J90" s="99">
        <f>'U.E. ALZIRA'!J51</f>
        <v>54.03448275862069</v>
      </c>
      <c r="K90" s="99">
        <f>'U.E. ALZIRA'!K51</f>
        <v>51.209150326797385</v>
      </c>
      <c r="L90" s="99">
        <f>'U.E. ALZIRA'!L51</f>
        <v>34</v>
      </c>
      <c r="M90" s="99">
        <f>'U.E. ALZIRA'!M51</f>
        <v>30</v>
      </c>
      <c r="N90" s="99">
        <f>'U.E. ALZIRA'!N51</f>
        <v>4</v>
      </c>
      <c r="O90" s="99">
        <f>'U.E. ALZIRA'!O51</f>
        <v>0</v>
      </c>
      <c r="P90" s="99">
        <f>'U.E. ALZIRA'!P51</f>
        <v>4</v>
      </c>
      <c r="Q90" s="99">
        <f>'U.E. ALZIRA'!Q51</f>
        <v>0</v>
      </c>
      <c r="R90" s="443">
        <f>'U.E. ALZIRA'!R51</f>
        <v>5</v>
      </c>
      <c r="S90" s="256">
        <f>'U.E. ALZIRA'!S51</f>
        <v>0</v>
      </c>
      <c r="T90" s="444">
        <f>'U.E. ALZIRA'!T51</f>
        <v>0</v>
      </c>
      <c r="U90" s="444">
        <f>'U.E. ALZIRA'!U51</f>
        <v>0</v>
      </c>
      <c r="V90" s="148">
        <f>'U.E. ALZIRA'!V51</f>
        <v>3</v>
      </c>
      <c r="X90" s="170"/>
      <c r="FB90" s="171"/>
      <c r="FD90" s="121"/>
    </row>
    <row r="91" spans="1:256" s="84" customFormat="1" x14ac:dyDescent="0.25">
      <c r="A91" s="397" t="s">
        <v>107</v>
      </c>
      <c r="B91" s="145" t="s">
        <v>156</v>
      </c>
      <c r="C91" s="95">
        <v>0</v>
      </c>
      <c r="D91" s="99">
        <v>0</v>
      </c>
      <c r="E91" s="99">
        <v>0</v>
      </c>
      <c r="F91" s="99">
        <v>0</v>
      </c>
      <c r="G91" s="99">
        <v>0</v>
      </c>
      <c r="H91" s="99">
        <v>0</v>
      </c>
      <c r="I91" s="525">
        <v>0</v>
      </c>
      <c r="J91" s="99"/>
      <c r="K91" s="99"/>
      <c r="L91" s="99">
        <v>1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443">
        <v>0</v>
      </c>
      <c r="S91" s="256">
        <v>0</v>
      </c>
      <c r="T91" s="444">
        <v>0</v>
      </c>
      <c r="U91" s="444">
        <v>0</v>
      </c>
      <c r="V91" s="148">
        <v>0</v>
      </c>
      <c r="W91" s="446"/>
      <c r="X91" s="170"/>
      <c r="Y91" s="446"/>
      <c r="Z91" s="446"/>
      <c r="AA91" s="446"/>
      <c r="AB91" s="446"/>
      <c r="AC91" s="446"/>
      <c r="AD91" s="446"/>
      <c r="AE91" s="446"/>
      <c r="AF91" s="446"/>
      <c r="AG91" s="446"/>
      <c r="AH91" s="446"/>
      <c r="AI91" s="446"/>
      <c r="AJ91" s="446"/>
      <c r="AK91" s="446"/>
      <c r="AL91" s="446"/>
      <c r="AM91" s="446"/>
      <c r="AN91" s="446"/>
      <c r="AO91" s="446"/>
      <c r="AP91" s="446"/>
      <c r="AQ91" s="446"/>
      <c r="AR91" s="446"/>
      <c r="AS91" s="446"/>
      <c r="AT91" s="446"/>
      <c r="AU91" s="446"/>
      <c r="AV91" s="446"/>
      <c r="AW91" s="446"/>
      <c r="AX91" s="446"/>
      <c r="AY91" s="446"/>
      <c r="AZ91" s="446"/>
      <c r="BA91" s="446"/>
      <c r="BB91" s="446"/>
      <c r="BC91" s="446"/>
      <c r="BD91" s="446"/>
      <c r="BE91" s="446"/>
      <c r="BF91" s="446"/>
      <c r="BG91" s="446"/>
      <c r="BH91" s="446"/>
      <c r="BI91" s="446"/>
      <c r="BJ91" s="446"/>
      <c r="BK91" s="446"/>
      <c r="BL91" s="446"/>
      <c r="BM91" s="446"/>
      <c r="BN91" s="446"/>
      <c r="BO91" s="446"/>
      <c r="BP91" s="446"/>
      <c r="BQ91" s="446"/>
      <c r="BR91" s="446"/>
      <c r="BS91" s="446"/>
      <c r="BT91" s="446"/>
      <c r="BU91" s="446"/>
      <c r="BV91" s="446"/>
      <c r="BW91" s="446"/>
      <c r="BX91" s="446"/>
      <c r="BY91" s="446"/>
      <c r="BZ91" s="446"/>
      <c r="CA91" s="446"/>
      <c r="CB91" s="446"/>
      <c r="CC91" s="446"/>
      <c r="CD91" s="446"/>
      <c r="CE91" s="446"/>
      <c r="CF91" s="446"/>
      <c r="CG91" s="446"/>
      <c r="CH91" s="446"/>
      <c r="CI91" s="446"/>
      <c r="CJ91" s="446"/>
      <c r="CK91" s="446"/>
      <c r="CL91" s="446"/>
      <c r="CM91" s="446"/>
      <c r="CN91" s="446"/>
      <c r="CO91" s="446"/>
      <c r="CP91" s="446"/>
      <c r="CQ91" s="446"/>
      <c r="CR91" s="446"/>
      <c r="CS91" s="446"/>
      <c r="CT91" s="446"/>
      <c r="CU91" s="446"/>
      <c r="CV91" s="446"/>
      <c r="CW91" s="446"/>
      <c r="CX91" s="446"/>
      <c r="CY91" s="446"/>
      <c r="CZ91" s="446"/>
      <c r="DA91" s="446"/>
      <c r="DB91" s="446"/>
      <c r="DC91" s="446"/>
      <c r="DD91" s="446"/>
      <c r="DE91" s="446"/>
      <c r="DF91" s="446"/>
      <c r="DG91" s="446"/>
      <c r="DH91" s="446"/>
      <c r="DI91" s="446"/>
      <c r="DJ91" s="446"/>
      <c r="DK91" s="446"/>
      <c r="DL91" s="446"/>
      <c r="DM91" s="446"/>
      <c r="DN91" s="446"/>
      <c r="DO91" s="446"/>
      <c r="DP91" s="446"/>
      <c r="DQ91" s="446"/>
      <c r="DR91" s="446"/>
      <c r="DS91" s="446"/>
      <c r="DT91" s="446"/>
      <c r="DU91" s="446"/>
      <c r="DV91" s="446"/>
      <c r="DW91" s="446"/>
      <c r="DX91" s="446"/>
      <c r="DY91" s="446"/>
      <c r="DZ91" s="446"/>
      <c r="EA91" s="446"/>
      <c r="EB91" s="446"/>
      <c r="EC91" s="446"/>
      <c r="ED91" s="446"/>
      <c r="EE91" s="446"/>
      <c r="EF91" s="446"/>
      <c r="EG91" s="446"/>
      <c r="EH91" s="446"/>
      <c r="EI91" s="446"/>
      <c r="EJ91" s="446"/>
      <c r="EK91" s="446"/>
      <c r="EL91" s="446"/>
      <c r="EM91" s="446"/>
      <c r="EN91" s="446"/>
      <c r="EO91" s="446"/>
      <c r="EP91" s="446"/>
      <c r="EQ91" s="446"/>
      <c r="ER91" s="446"/>
      <c r="ES91" s="446"/>
      <c r="ET91" s="446"/>
      <c r="EU91" s="446"/>
      <c r="EV91" s="446"/>
      <c r="EW91" s="446"/>
      <c r="EX91" s="446"/>
      <c r="EY91" s="446"/>
      <c r="EZ91" s="446"/>
      <c r="FA91" s="446"/>
      <c r="FB91" s="171"/>
      <c r="FC91" s="446"/>
      <c r="FD91" s="121"/>
      <c r="FE91" s="446"/>
      <c r="FF91" s="446"/>
      <c r="FG91" s="446"/>
      <c r="FH91" s="446"/>
      <c r="FI91" s="446"/>
      <c r="FJ91" s="446"/>
      <c r="FK91" s="446"/>
      <c r="FL91" s="446"/>
      <c r="FM91" s="446"/>
      <c r="FN91" s="446"/>
      <c r="FO91" s="446"/>
      <c r="FP91" s="446"/>
      <c r="FQ91" s="446"/>
      <c r="FR91" s="446"/>
      <c r="FS91" s="446"/>
      <c r="FT91" s="446"/>
      <c r="FU91" s="446"/>
      <c r="FV91" s="446"/>
      <c r="FW91" s="446"/>
      <c r="FX91" s="446"/>
      <c r="FY91" s="446"/>
      <c r="FZ91" s="446"/>
      <c r="GA91" s="446"/>
      <c r="GB91" s="446"/>
      <c r="GC91" s="446"/>
      <c r="GD91" s="446"/>
      <c r="GE91" s="446"/>
      <c r="GF91" s="446"/>
      <c r="GG91" s="446"/>
      <c r="GH91" s="446"/>
      <c r="GI91" s="446"/>
      <c r="GJ91" s="446"/>
      <c r="GK91" s="446"/>
      <c r="GL91" s="446"/>
      <c r="GM91" s="446"/>
      <c r="GN91" s="446"/>
      <c r="GO91" s="446"/>
      <c r="GP91" s="446"/>
      <c r="GQ91" s="446"/>
      <c r="GR91" s="446"/>
      <c r="GS91" s="446"/>
      <c r="GT91" s="446"/>
      <c r="GU91" s="446"/>
      <c r="GV91" s="446"/>
      <c r="GW91" s="446"/>
      <c r="GX91" s="446"/>
      <c r="HA91" s="446"/>
      <c r="HB91" s="446"/>
      <c r="HC91" s="446"/>
      <c r="HD91" s="446"/>
      <c r="HE91" s="446"/>
      <c r="HF91" s="446"/>
      <c r="HG91" s="446"/>
      <c r="HH91" s="446"/>
      <c r="HI91" s="446"/>
      <c r="HJ91" s="446"/>
      <c r="HK91" s="446"/>
      <c r="HL91" s="446"/>
      <c r="HM91" s="446"/>
      <c r="HN91" s="446"/>
      <c r="HO91" s="446"/>
      <c r="HP91" s="446"/>
      <c r="HQ91" s="446"/>
      <c r="HR91" s="446"/>
      <c r="HS91" s="446"/>
      <c r="HT91" s="446"/>
      <c r="HU91" s="446"/>
      <c r="HV91" s="446"/>
      <c r="HW91" s="446"/>
      <c r="HX91" s="446"/>
      <c r="HY91" s="446"/>
      <c r="HZ91" s="446"/>
      <c r="IA91" s="446"/>
      <c r="IB91" s="446"/>
      <c r="IC91" s="446"/>
      <c r="ID91" s="446"/>
      <c r="IE91" s="446"/>
      <c r="IF91" s="446"/>
      <c r="IG91" s="446"/>
      <c r="IH91" s="446"/>
      <c r="II91" s="446"/>
      <c r="IJ91" s="446"/>
      <c r="IK91" s="446"/>
      <c r="IL91" s="446"/>
      <c r="IM91" s="446"/>
      <c r="IN91" s="446"/>
      <c r="IO91" s="446"/>
      <c r="IP91" s="446"/>
      <c r="IQ91" s="446"/>
      <c r="IS91" s="446"/>
    </row>
    <row r="92" spans="1:256" s="446" customFormat="1" x14ac:dyDescent="0.25">
      <c r="A92" s="397" t="s">
        <v>107</v>
      </c>
      <c r="B92" s="383" t="s">
        <v>99</v>
      </c>
      <c r="C92" s="95">
        <v>26</v>
      </c>
      <c r="D92" s="99">
        <v>22</v>
      </c>
      <c r="E92" s="99">
        <v>8</v>
      </c>
      <c r="F92" s="99">
        <v>14</v>
      </c>
      <c r="G92" s="99">
        <v>4</v>
      </c>
      <c r="H92" s="99">
        <v>0</v>
      </c>
      <c r="I92" s="525">
        <v>1944</v>
      </c>
      <c r="J92" s="99">
        <f>'U.E. ALZIRA'!J50</f>
        <v>46.176470588235297</v>
      </c>
      <c r="K92" s="99">
        <f>'U.E. ALZIRA'!K50</f>
        <v>25.653594771241831</v>
      </c>
      <c r="L92" s="99">
        <v>26</v>
      </c>
      <c r="M92" s="99">
        <v>26</v>
      </c>
      <c r="N92" s="99">
        <v>0</v>
      </c>
      <c r="O92" s="99">
        <v>0</v>
      </c>
      <c r="P92" s="99">
        <v>0</v>
      </c>
      <c r="Q92" s="99">
        <v>0</v>
      </c>
      <c r="R92" s="443">
        <v>4</v>
      </c>
      <c r="S92" s="256">
        <v>0</v>
      </c>
      <c r="T92" s="444">
        <v>0</v>
      </c>
      <c r="U92" s="444">
        <v>0</v>
      </c>
      <c r="V92" s="148">
        <v>10</v>
      </c>
      <c r="X92" s="170"/>
      <c r="FB92" s="171"/>
      <c r="FD92" s="121"/>
    </row>
    <row r="93" spans="1:256" s="84" customFormat="1" x14ac:dyDescent="0.25">
      <c r="A93" s="397" t="s">
        <v>107</v>
      </c>
      <c r="B93" s="145" t="s">
        <v>100</v>
      </c>
      <c r="C93" s="95">
        <v>2</v>
      </c>
      <c r="D93" s="99">
        <v>2</v>
      </c>
      <c r="E93" s="99">
        <v>1</v>
      </c>
      <c r="F93" s="99">
        <v>1</v>
      </c>
      <c r="G93" s="99">
        <v>0</v>
      </c>
      <c r="H93" s="99">
        <v>0</v>
      </c>
      <c r="I93" s="525">
        <v>84</v>
      </c>
      <c r="J93" s="99"/>
      <c r="K93" s="99"/>
      <c r="L93" s="99">
        <v>2</v>
      </c>
      <c r="M93" s="99">
        <v>2</v>
      </c>
      <c r="N93" s="99">
        <v>0</v>
      </c>
      <c r="O93" s="99">
        <v>0</v>
      </c>
      <c r="P93" s="99">
        <v>0</v>
      </c>
      <c r="Q93" s="99">
        <v>0</v>
      </c>
      <c r="R93" s="443">
        <v>1</v>
      </c>
      <c r="S93" s="256">
        <v>0</v>
      </c>
      <c r="T93" s="444">
        <v>0</v>
      </c>
      <c r="U93" s="444">
        <v>0</v>
      </c>
      <c r="V93" s="148">
        <v>0</v>
      </c>
      <c r="W93" s="446"/>
      <c r="X93" s="170"/>
      <c r="Y93" s="446"/>
      <c r="Z93" s="446"/>
      <c r="AA93" s="446"/>
      <c r="AB93" s="446"/>
      <c r="AC93" s="446"/>
      <c r="AD93" s="446"/>
      <c r="AE93" s="446"/>
      <c r="AF93" s="446"/>
      <c r="AG93" s="446"/>
      <c r="AH93" s="446"/>
      <c r="AI93" s="446"/>
      <c r="AJ93" s="446"/>
      <c r="AK93" s="446"/>
      <c r="AL93" s="446"/>
      <c r="AM93" s="446"/>
      <c r="AN93" s="446"/>
      <c r="AO93" s="446"/>
      <c r="AP93" s="446"/>
      <c r="AQ93" s="446"/>
      <c r="AR93" s="446"/>
      <c r="AS93" s="446"/>
      <c r="AT93" s="446"/>
      <c r="AU93" s="446"/>
      <c r="AV93" s="446"/>
      <c r="AW93" s="446"/>
      <c r="AX93" s="446"/>
      <c r="AY93" s="446"/>
      <c r="AZ93" s="446"/>
      <c r="BA93" s="446"/>
      <c r="BB93" s="446"/>
      <c r="BC93" s="446"/>
      <c r="BD93" s="446"/>
      <c r="BE93" s="446"/>
      <c r="BF93" s="446"/>
      <c r="BG93" s="446"/>
      <c r="BH93" s="446"/>
      <c r="BI93" s="446"/>
      <c r="BJ93" s="446"/>
      <c r="BK93" s="446"/>
      <c r="BL93" s="446"/>
      <c r="BM93" s="446"/>
      <c r="BN93" s="446"/>
      <c r="BO93" s="446"/>
      <c r="BP93" s="446"/>
      <c r="BQ93" s="446"/>
      <c r="BR93" s="446"/>
      <c r="BS93" s="446"/>
      <c r="BT93" s="446"/>
      <c r="BU93" s="446"/>
      <c r="BV93" s="446"/>
      <c r="BW93" s="446"/>
      <c r="BX93" s="446"/>
      <c r="BY93" s="446"/>
      <c r="BZ93" s="446"/>
      <c r="CA93" s="446"/>
      <c r="CB93" s="446"/>
      <c r="CC93" s="446"/>
      <c r="CD93" s="446"/>
      <c r="CE93" s="446"/>
      <c r="CF93" s="446"/>
      <c r="CG93" s="446"/>
      <c r="CH93" s="446"/>
      <c r="CI93" s="446"/>
      <c r="CJ93" s="446"/>
      <c r="CK93" s="446"/>
      <c r="CL93" s="446"/>
      <c r="CM93" s="446"/>
      <c r="CN93" s="446"/>
      <c r="CO93" s="446"/>
      <c r="CP93" s="446"/>
      <c r="CQ93" s="446"/>
      <c r="CR93" s="446"/>
      <c r="CS93" s="446"/>
      <c r="CT93" s="446"/>
      <c r="CU93" s="446"/>
      <c r="CV93" s="446"/>
      <c r="CW93" s="446"/>
      <c r="CX93" s="446"/>
      <c r="CY93" s="446"/>
      <c r="CZ93" s="446"/>
      <c r="DA93" s="446"/>
      <c r="DB93" s="446"/>
      <c r="DC93" s="446"/>
      <c r="DD93" s="446"/>
      <c r="DE93" s="446"/>
      <c r="DF93" s="446"/>
      <c r="DG93" s="446"/>
      <c r="DH93" s="446"/>
      <c r="DI93" s="446"/>
      <c r="DJ93" s="446"/>
      <c r="DK93" s="446"/>
      <c r="DL93" s="446"/>
      <c r="DM93" s="446"/>
      <c r="DN93" s="446"/>
      <c r="DO93" s="446"/>
      <c r="DP93" s="446"/>
      <c r="DQ93" s="446"/>
      <c r="DR93" s="446"/>
      <c r="DS93" s="446"/>
      <c r="DT93" s="446"/>
      <c r="DU93" s="446"/>
      <c r="DV93" s="446"/>
      <c r="DW93" s="446"/>
      <c r="DX93" s="446"/>
      <c r="DY93" s="446"/>
      <c r="DZ93" s="446"/>
      <c r="EA93" s="446"/>
      <c r="EB93" s="446"/>
      <c r="EC93" s="446"/>
      <c r="ED93" s="446"/>
      <c r="EE93" s="446"/>
      <c r="EF93" s="446"/>
      <c r="EG93" s="446"/>
      <c r="EH93" s="446"/>
      <c r="EI93" s="446"/>
      <c r="EJ93" s="446"/>
      <c r="EK93" s="446"/>
      <c r="EL93" s="446"/>
      <c r="EM93" s="446"/>
      <c r="EN93" s="446"/>
      <c r="EO93" s="446"/>
      <c r="EP93" s="446"/>
      <c r="EQ93" s="446"/>
      <c r="ER93" s="446"/>
      <c r="ES93" s="446"/>
      <c r="ET93" s="446"/>
      <c r="EU93" s="446"/>
      <c r="EV93" s="446"/>
      <c r="EW93" s="446"/>
      <c r="EX93" s="446"/>
      <c r="EY93" s="446"/>
      <c r="EZ93" s="446"/>
      <c r="FA93" s="446"/>
      <c r="FB93" s="171"/>
      <c r="FC93" s="446"/>
      <c r="FD93" s="121"/>
      <c r="FE93" s="446"/>
      <c r="FF93" s="446"/>
      <c r="FG93" s="446"/>
      <c r="FH93" s="446"/>
      <c r="FI93" s="446"/>
      <c r="FJ93" s="446"/>
      <c r="FK93" s="446"/>
      <c r="FL93" s="446"/>
      <c r="FM93" s="446"/>
      <c r="FN93" s="446"/>
      <c r="FO93" s="446"/>
      <c r="FP93" s="446"/>
      <c r="FQ93" s="446"/>
      <c r="FR93" s="446"/>
      <c r="FS93" s="446"/>
      <c r="FT93" s="446"/>
      <c r="FU93" s="446"/>
      <c r="FV93" s="446"/>
      <c r="FW93" s="446"/>
      <c r="FX93" s="446"/>
      <c r="FY93" s="446"/>
      <c r="FZ93" s="446"/>
      <c r="GA93" s="446"/>
      <c r="GB93" s="446"/>
      <c r="GC93" s="446"/>
      <c r="GD93" s="446"/>
      <c r="GE93" s="446"/>
      <c r="GF93" s="446"/>
      <c r="GG93" s="446"/>
      <c r="GH93" s="446"/>
      <c r="GI93" s="446"/>
      <c r="GJ93" s="446"/>
      <c r="GK93" s="446"/>
      <c r="GL93" s="446"/>
      <c r="GM93" s="446"/>
      <c r="GN93" s="446"/>
      <c r="GO93" s="446"/>
      <c r="GP93" s="446"/>
      <c r="GQ93" s="446"/>
      <c r="GR93" s="446"/>
      <c r="GS93" s="446"/>
      <c r="GT93" s="446"/>
      <c r="GU93" s="446"/>
      <c r="GV93" s="446"/>
      <c r="GW93" s="446"/>
      <c r="GX93" s="446"/>
      <c r="HA93" s="446"/>
      <c r="HB93" s="446"/>
      <c r="HC93" s="446"/>
      <c r="HD93" s="446"/>
      <c r="HE93" s="446"/>
      <c r="HF93" s="446"/>
      <c r="HG93" s="446"/>
      <c r="HH93" s="446"/>
      <c r="HI93" s="446"/>
      <c r="HJ93" s="446"/>
      <c r="HK93" s="446"/>
      <c r="HL93" s="446"/>
      <c r="HM93" s="446"/>
      <c r="HN93" s="446"/>
      <c r="HO93" s="446"/>
      <c r="HP93" s="446"/>
      <c r="HQ93" s="446"/>
      <c r="HR93" s="446"/>
      <c r="HS93" s="446"/>
      <c r="HT93" s="446"/>
      <c r="HU93" s="446"/>
      <c r="HV93" s="446"/>
      <c r="HW93" s="446"/>
      <c r="HX93" s="446"/>
      <c r="HY93" s="446"/>
      <c r="HZ93" s="446"/>
      <c r="IA93" s="446"/>
      <c r="IB93" s="446"/>
      <c r="IC93" s="446"/>
      <c r="ID93" s="446"/>
      <c r="IE93" s="446"/>
      <c r="IF93" s="446"/>
      <c r="IG93" s="446"/>
      <c r="IH93" s="446"/>
      <c r="II93" s="446"/>
      <c r="IJ93" s="446"/>
      <c r="IK93" s="446"/>
      <c r="IL93" s="446"/>
      <c r="IM93" s="446"/>
      <c r="IN93" s="446"/>
      <c r="IO93" s="446"/>
      <c r="IP93" s="446"/>
      <c r="IQ93" s="446"/>
      <c r="IS93" s="446"/>
    </row>
    <row r="94" spans="1:256" s="84" customFormat="1" x14ac:dyDescent="0.25">
      <c r="A94" s="396" t="s">
        <v>168</v>
      </c>
      <c r="B94" s="379" t="s">
        <v>75</v>
      </c>
      <c r="C94" s="329">
        <f>SUM(C95:C96)</f>
        <v>32</v>
      </c>
      <c r="D94" s="522">
        <f t="shared" ref="D94:V94" si="13">SUM(D95:D96)</f>
        <v>10</v>
      </c>
      <c r="E94" s="522">
        <f t="shared" si="13"/>
        <v>2</v>
      </c>
      <c r="F94" s="522">
        <f t="shared" si="13"/>
        <v>8</v>
      </c>
      <c r="G94" s="522">
        <f t="shared" si="13"/>
        <v>23</v>
      </c>
      <c r="H94" s="522">
        <f t="shared" si="13"/>
        <v>0</v>
      </c>
      <c r="I94" s="523">
        <f t="shared" si="13"/>
        <v>1106</v>
      </c>
      <c r="J94" s="522">
        <f t="shared" si="13"/>
        <v>35.096774193548384</v>
      </c>
      <c r="K94" s="522">
        <f t="shared" si="13"/>
        <v>35.555555555555557</v>
      </c>
      <c r="L94" s="522">
        <f t="shared" si="13"/>
        <v>35</v>
      </c>
      <c r="M94" s="522">
        <f t="shared" si="13"/>
        <v>34</v>
      </c>
      <c r="N94" s="522">
        <f t="shared" si="13"/>
        <v>2</v>
      </c>
      <c r="O94" s="522">
        <f t="shared" si="13"/>
        <v>1</v>
      </c>
      <c r="P94" s="522">
        <f t="shared" si="13"/>
        <v>1</v>
      </c>
      <c r="Q94" s="522">
        <f t="shared" si="13"/>
        <v>0</v>
      </c>
      <c r="R94" s="518">
        <f t="shared" si="13"/>
        <v>3</v>
      </c>
      <c r="S94" s="519">
        <f t="shared" si="13"/>
        <v>0</v>
      </c>
      <c r="T94" s="520">
        <f t="shared" si="13"/>
        <v>0</v>
      </c>
      <c r="U94" s="520">
        <f t="shared" si="13"/>
        <v>0</v>
      </c>
      <c r="V94" s="524">
        <f t="shared" si="13"/>
        <v>1</v>
      </c>
      <c r="W94" s="446"/>
      <c r="X94" s="170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6"/>
      <c r="AL94" s="446"/>
      <c r="AM94" s="446"/>
      <c r="AN94" s="446"/>
      <c r="AO94" s="446"/>
      <c r="AP94" s="446"/>
      <c r="AQ94" s="446"/>
      <c r="AR94" s="446"/>
      <c r="AS94" s="446"/>
      <c r="AT94" s="446"/>
      <c r="AU94" s="446"/>
      <c r="AV94" s="446"/>
      <c r="AW94" s="446"/>
      <c r="AX94" s="446"/>
      <c r="AY94" s="446"/>
      <c r="AZ94" s="446"/>
      <c r="BA94" s="446"/>
      <c r="BB94" s="446"/>
      <c r="BC94" s="446"/>
      <c r="BD94" s="446"/>
      <c r="BE94" s="446"/>
      <c r="BF94" s="446"/>
      <c r="BG94" s="446"/>
      <c r="BH94" s="446"/>
      <c r="BI94" s="446"/>
      <c r="BJ94" s="446"/>
      <c r="BK94" s="446"/>
      <c r="BL94" s="446"/>
      <c r="BM94" s="446"/>
      <c r="BN94" s="446"/>
      <c r="BO94" s="446"/>
      <c r="BP94" s="446"/>
      <c r="BQ94" s="446"/>
      <c r="BR94" s="446"/>
      <c r="BS94" s="446"/>
      <c r="BT94" s="446"/>
      <c r="BU94" s="446"/>
      <c r="BV94" s="446"/>
      <c r="BW94" s="446"/>
      <c r="BX94" s="446"/>
      <c r="BY94" s="446"/>
      <c r="BZ94" s="446"/>
      <c r="CA94" s="446"/>
      <c r="CB94" s="446"/>
      <c r="CC94" s="446"/>
      <c r="CD94" s="446"/>
      <c r="CE94" s="446"/>
      <c r="CF94" s="446"/>
      <c r="CG94" s="446"/>
      <c r="CH94" s="446"/>
      <c r="CI94" s="446"/>
      <c r="CJ94" s="446"/>
      <c r="CK94" s="446"/>
      <c r="CL94" s="446"/>
      <c r="CM94" s="446"/>
      <c r="CN94" s="446"/>
      <c r="CO94" s="446"/>
      <c r="CP94" s="446"/>
      <c r="CQ94" s="446"/>
      <c r="CR94" s="446"/>
      <c r="CS94" s="446"/>
      <c r="CT94" s="446"/>
      <c r="CU94" s="446"/>
      <c r="CV94" s="446"/>
      <c r="CW94" s="446"/>
      <c r="CX94" s="446"/>
      <c r="CY94" s="446"/>
      <c r="CZ94" s="446"/>
      <c r="DA94" s="446"/>
      <c r="DB94" s="446"/>
      <c r="DC94" s="446"/>
      <c r="DD94" s="446"/>
      <c r="DE94" s="446"/>
      <c r="DF94" s="446"/>
      <c r="DG94" s="446"/>
      <c r="DH94" s="446"/>
      <c r="DI94" s="446"/>
      <c r="DJ94" s="446"/>
      <c r="DK94" s="446"/>
      <c r="DL94" s="446"/>
      <c r="DM94" s="446"/>
      <c r="DN94" s="446"/>
      <c r="DO94" s="446"/>
      <c r="DP94" s="446"/>
      <c r="DQ94" s="446"/>
      <c r="DR94" s="446"/>
      <c r="DS94" s="446"/>
      <c r="DT94" s="446"/>
      <c r="DU94" s="446"/>
      <c r="DV94" s="446"/>
      <c r="DW94" s="446"/>
      <c r="DX94" s="446"/>
      <c r="DY94" s="446"/>
      <c r="DZ94" s="446"/>
      <c r="EA94" s="446"/>
      <c r="EB94" s="446"/>
      <c r="EC94" s="446"/>
      <c r="ED94" s="446"/>
      <c r="EE94" s="446"/>
      <c r="EF94" s="446"/>
      <c r="EG94" s="446"/>
      <c r="EH94" s="446"/>
      <c r="EI94" s="446"/>
      <c r="EJ94" s="446"/>
      <c r="EK94" s="446"/>
      <c r="EL94" s="446"/>
      <c r="EM94" s="446"/>
      <c r="EN94" s="446"/>
      <c r="EO94" s="446"/>
      <c r="EP94" s="446"/>
      <c r="EQ94" s="446"/>
      <c r="ER94" s="446"/>
      <c r="ES94" s="446"/>
      <c r="ET94" s="446"/>
      <c r="EU94" s="446"/>
      <c r="EV94" s="446"/>
      <c r="EW94" s="446"/>
      <c r="EX94" s="446"/>
      <c r="EY94" s="446"/>
      <c r="EZ94" s="446"/>
      <c r="FA94" s="446"/>
      <c r="FB94" s="171"/>
      <c r="FC94" s="446"/>
      <c r="FD94" s="121"/>
      <c r="FE94" s="446"/>
      <c r="FF94" s="446"/>
      <c r="FG94" s="446"/>
      <c r="FH94" s="446"/>
      <c r="FI94" s="446"/>
      <c r="FJ94" s="446"/>
      <c r="FK94" s="446"/>
      <c r="FL94" s="446"/>
      <c r="FM94" s="446"/>
      <c r="FN94" s="446"/>
      <c r="FO94" s="446"/>
      <c r="FP94" s="446"/>
      <c r="FQ94" s="446"/>
      <c r="FR94" s="446"/>
      <c r="FS94" s="446"/>
      <c r="FT94" s="446"/>
      <c r="FU94" s="446"/>
      <c r="FV94" s="446"/>
      <c r="FW94" s="446"/>
      <c r="FX94" s="446"/>
      <c r="FY94" s="446"/>
      <c r="FZ94" s="446"/>
      <c r="GA94" s="446"/>
      <c r="GB94" s="446"/>
      <c r="GC94" s="446"/>
      <c r="GD94" s="446"/>
      <c r="GE94" s="446"/>
      <c r="GF94" s="446"/>
      <c r="GG94" s="446"/>
      <c r="GH94" s="446"/>
      <c r="GI94" s="446"/>
      <c r="GJ94" s="446"/>
      <c r="GK94" s="446"/>
      <c r="GL94" s="446"/>
      <c r="GM94" s="446"/>
      <c r="GN94" s="446"/>
      <c r="GO94" s="446"/>
      <c r="GP94" s="446"/>
      <c r="GQ94" s="446"/>
      <c r="GR94" s="446"/>
      <c r="GS94" s="446"/>
      <c r="GT94" s="446"/>
      <c r="GU94" s="446"/>
      <c r="GV94" s="446"/>
      <c r="GW94" s="446"/>
      <c r="GX94" s="446"/>
      <c r="HA94" s="446"/>
      <c r="HB94" s="446"/>
      <c r="HC94" s="446"/>
      <c r="HD94" s="446"/>
      <c r="HE94" s="446"/>
      <c r="HF94" s="446"/>
      <c r="HG94" s="446"/>
      <c r="HH94" s="446"/>
      <c r="HI94" s="446"/>
      <c r="HJ94" s="446"/>
      <c r="HK94" s="446"/>
      <c r="HL94" s="446"/>
      <c r="HM94" s="446"/>
      <c r="HN94" s="446"/>
      <c r="HO94" s="446"/>
      <c r="HP94" s="446"/>
      <c r="HQ94" s="446"/>
      <c r="HR94" s="446"/>
      <c r="HS94" s="446"/>
      <c r="HT94" s="446"/>
      <c r="HU94" s="446"/>
      <c r="HV94" s="446"/>
      <c r="HW94" s="446"/>
      <c r="HX94" s="446"/>
      <c r="HY94" s="446"/>
      <c r="HZ94" s="446"/>
      <c r="IA94" s="446"/>
      <c r="IB94" s="446"/>
      <c r="IC94" s="446"/>
      <c r="ID94" s="446"/>
      <c r="IE94" s="446"/>
      <c r="IF94" s="446"/>
      <c r="IG94" s="446"/>
      <c r="IH94" s="446"/>
      <c r="II94" s="446"/>
      <c r="IJ94" s="446"/>
      <c r="IK94" s="446"/>
      <c r="IL94" s="446"/>
      <c r="IM94" s="446"/>
      <c r="IN94" s="446"/>
      <c r="IO94" s="446"/>
      <c r="IP94" s="446"/>
      <c r="IQ94" s="446"/>
      <c r="IS94" s="446"/>
    </row>
    <row r="95" spans="1:256" s="209" customFormat="1" x14ac:dyDescent="0.25">
      <c r="A95" s="397" t="s">
        <v>122</v>
      </c>
      <c r="B95" s="383" t="s">
        <v>114</v>
      </c>
      <c r="C95" s="95">
        <f>'U.E. ALZIRA'!C52</f>
        <v>31</v>
      </c>
      <c r="D95" s="99">
        <f>'U.E. ALZIRA'!D52</f>
        <v>10</v>
      </c>
      <c r="E95" s="99">
        <f>'U.E. ALZIRA'!E52</f>
        <v>2</v>
      </c>
      <c r="F95" s="99">
        <f>'U.E. ALZIRA'!F52</f>
        <v>8</v>
      </c>
      <c r="G95" s="99">
        <f>'U.E. ALZIRA'!G52</f>
        <v>22</v>
      </c>
      <c r="H95" s="99">
        <f>'U.E. ALZIRA'!H52</f>
        <v>0</v>
      </c>
      <c r="I95" s="525">
        <f>'U.E. ALZIRA'!I52</f>
        <v>1088</v>
      </c>
      <c r="J95" s="99">
        <f>'U.E. ALZIRA'!J52</f>
        <v>35.096774193548384</v>
      </c>
      <c r="K95" s="99">
        <f>'U.E. ALZIRA'!K52</f>
        <v>35.555555555555557</v>
      </c>
      <c r="L95" s="99">
        <f>'U.E. ALZIRA'!L52</f>
        <v>34</v>
      </c>
      <c r="M95" s="99">
        <f>'U.E. ALZIRA'!M52</f>
        <v>33</v>
      </c>
      <c r="N95" s="99">
        <f>'U.E. ALZIRA'!N52</f>
        <v>2</v>
      </c>
      <c r="O95" s="99">
        <f>'U.E. ALZIRA'!O52</f>
        <v>1</v>
      </c>
      <c r="P95" s="99">
        <f>'U.E. ALZIRA'!P52</f>
        <v>1</v>
      </c>
      <c r="Q95" s="99">
        <f>'U.E. ALZIRA'!Q52</f>
        <v>0</v>
      </c>
      <c r="R95" s="443">
        <f>'U.E. ALZIRA'!R52</f>
        <v>3</v>
      </c>
      <c r="S95" s="256">
        <f>'U.E. ALZIRA'!S52</f>
        <v>0</v>
      </c>
      <c r="T95" s="444">
        <f>'U.E. ALZIRA'!T52</f>
        <v>0</v>
      </c>
      <c r="U95" s="444">
        <f>'U.E. ALZIRA'!U52</f>
        <v>0</v>
      </c>
      <c r="V95" s="148">
        <f>'U.E. ALZIRA'!V52</f>
        <v>1</v>
      </c>
      <c r="X95" s="132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208"/>
      <c r="FC95" s="106"/>
      <c r="FD95" s="118"/>
      <c r="FE95" s="106"/>
      <c r="FF95" s="106"/>
      <c r="FG95" s="106"/>
      <c r="FH95" s="106"/>
      <c r="FI95" s="106"/>
      <c r="FJ95" s="106"/>
      <c r="FK95" s="106"/>
      <c r="FL95" s="106"/>
      <c r="FM95" s="106"/>
      <c r="FN95" s="106"/>
      <c r="FO95" s="106"/>
      <c r="FP95" s="106"/>
      <c r="FQ95" s="106"/>
      <c r="FR95" s="106"/>
      <c r="FS95" s="106"/>
      <c r="FT95" s="106"/>
      <c r="FU95" s="106"/>
      <c r="FV95" s="106"/>
      <c r="FW95" s="106"/>
      <c r="FX95" s="106"/>
      <c r="FY95" s="106"/>
      <c r="FZ95" s="106"/>
      <c r="GA95" s="106"/>
      <c r="GB95" s="106"/>
      <c r="GC95" s="106"/>
      <c r="GD95" s="106"/>
      <c r="GE95" s="106"/>
      <c r="GF95" s="106"/>
      <c r="GG95" s="106"/>
      <c r="GH95" s="106"/>
      <c r="GI95" s="106"/>
      <c r="GJ95" s="106"/>
      <c r="GK95" s="106"/>
      <c r="GL95" s="106"/>
      <c r="GM95" s="106"/>
      <c r="GN95" s="106"/>
      <c r="GO95" s="106"/>
      <c r="GP95" s="106"/>
      <c r="GQ95" s="106"/>
      <c r="GR95" s="106"/>
      <c r="GS95" s="106"/>
      <c r="GT95" s="106"/>
      <c r="GU95" s="106"/>
      <c r="GV95" s="106"/>
      <c r="GW95" s="106"/>
      <c r="GX95" s="106"/>
      <c r="HA95" s="106"/>
      <c r="HB95" s="106"/>
      <c r="HC95" s="106"/>
      <c r="HD95" s="106"/>
      <c r="HE95" s="106"/>
      <c r="HF95" s="106"/>
      <c r="HG95" s="106"/>
      <c r="HH95" s="106"/>
      <c r="HI95" s="106"/>
      <c r="HJ95" s="106"/>
      <c r="HK95" s="106"/>
      <c r="HL95" s="106"/>
      <c r="HM95" s="106"/>
      <c r="HN95" s="106"/>
      <c r="HO95" s="106"/>
      <c r="HP95" s="106"/>
      <c r="HQ95" s="106"/>
      <c r="HR95" s="106"/>
      <c r="HS95" s="106"/>
      <c r="HT95" s="106"/>
      <c r="HU95" s="106"/>
      <c r="HV95" s="106"/>
      <c r="HW95" s="106"/>
      <c r="HX95" s="106"/>
      <c r="HY95" s="106"/>
      <c r="HZ95" s="106"/>
      <c r="IA95" s="106"/>
      <c r="IB95" s="106"/>
      <c r="IC95" s="106"/>
      <c r="ID95" s="106"/>
      <c r="IE95" s="106"/>
      <c r="IF95" s="106"/>
      <c r="IG95" s="106"/>
      <c r="IH95" s="106"/>
      <c r="II95" s="106"/>
      <c r="IJ95" s="106"/>
      <c r="IK95" s="106"/>
      <c r="IL95" s="106"/>
      <c r="IM95" s="106"/>
      <c r="IN95" s="106"/>
      <c r="IO95" s="106"/>
      <c r="IP95" s="106"/>
      <c r="IQ95" s="106"/>
      <c r="IS95" s="106"/>
    </row>
    <row r="96" spans="1:256" s="209" customFormat="1" x14ac:dyDescent="0.25">
      <c r="A96" s="397" t="s">
        <v>122</v>
      </c>
      <c r="B96" s="145" t="s">
        <v>156</v>
      </c>
      <c r="C96" s="95">
        <v>1</v>
      </c>
      <c r="D96" s="99">
        <v>0</v>
      </c>
      <c r="E96" s="99">
        <v>0</v>
      </c>
      <c r="F96" s="99">
        <v>0</v>
      </c>
      <c r="G96" s="99">
        <v>1</v>
      </c>
      <c r="H96" s="99">
        <v>0</v>
      </c>
      <c r="I96" s="525">
        <v>18</v>
      </c>
      <c r="J96" s="99"/>
      <c r="K96" s="99"/>
      <c r="L96" s="99">
        <v>1</v>
      </c>
      <c r="M96" s="99">
        <v>1</v>
      </c>
      <c r="N96" s="99">
        <v>0</v>
      </c>
      <c r="O96" s="99">
        <v>0</v>
      </c>
      <c r="P96" s="99">
        <v>0</v>
      </c>
      <c r="Q96" s="99">
        <v>0</v>
      </c>
      <c r="R96" s="443">
        <v>0</v>
      </c>
      <c r="S96" s="256">
        <v>0</v>
      </c>
      <c r="T96" s="444">
        <v>0</v>
      </c>
      <c r="U96" s="444">
        <v>0</v>
      </c>
      <c r="V96" s="148">
        <v>0</v>
      </c>
      <c r="X96" s="132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208"/>
      <c r="FC96" s="106"/>
      <c r="FD96" s="118"/>
      <c r="FE96" s="106"/>
      <c r="FF96" s="106"/>
      <c r="FG96" s="106"/>
      <c r="FH96" s="106"/>
      <c r="FI96" s="106"/>
      <c r="FJ96" s="106"/>
      <c r="FK96" s="106"/>
      <c r="FL96" s="106"/>
      <c r="FM96" s="106"/>
      <c r="FN96" s="106"/>
      <c r="FO96" s="106"/>
      <c r="FP96" s="106"/>
      <c r="FQ96" s="106"/>
      <c r="FR96" s="106"/>
      <c r="FS96" s="106"/>
      <c r="FT96" s="106"/>
      <c r="FU96" s="106"/>
      <c r="FV96" s="106"/>
      <c r="FW96" s="106"/>
      <c r="FX96" s="106"/>
      <c r="FY96" s="106"/>
      <c r="FZ96" s="106"/>
      <c r="GA96" s="106"/>
      <c r="GB96" s="106"/>
      <c r="GC96" s="106"/>
      <c r="GD96" s="106"/>
      <c r="GE96" s="106"/>
      <c r="GF96" s="106"/>
      <c r="GG96" s="106"/>
      <c r="GH96" s="106"/>
      <c r="GI96" s="106"/>
      <c r="GJ96" s="106"/>
      <c r="GK96" s="106"/>
      <c r="GL96" s="106"/>
      <c r="GM96" s="106"/>
      <c r="GN96" s="106"/>
      <c r="GO96" s="106"/>
      <c r="GP96" s="106"/>
      <c r="GQ96" s="106"/>
      <c r="GR96" s="106"/>
      <c r="GS96" s="106"/>
      <c r="GT96" s="106"/>
      <c r="GU96" s="106"/>
      <c r="GV96" s="106"/>
      <c r="GW96" s="106"/>
      <c r="GX96" s="106"/>
      <c r="HA96" s="106"/>
      <c r="HB96" s="106"/>
      <c r="HC96" s="106"/>
      <c r="HD96" s="106"/>
      <c r="HE96" s="106"/>
      <c r="HF96" s="106"/>
      <c r="HG96" s="106"/>
      <c r="HH96" s="106"/>
      <c r="HI96" s="106"/>
      <c r="HJ96" s="106"/>
      <c r="HK96" s="106"/>
      <c r="HL96" s="106"/>
      <c r="HM96" s="106"/>
      <c r="HN96" s="106"/>
      <c r="HO96" s="106"/>
      <c r="HP96" s="106"/>
      <c r="HQ96" s="106"/>
      <c r="HR96" s="106"/>
      <c r="HS96" s="106"/>
      <c r="HT96" s="106"/>
      <c r="HU96" s="106"/>
      <c r="HV96" s="106"/>
      <c r="HW96" s="106"/>
      <c r="HX96" s="106"/>
      <c r="HY96" s="106"/>
      <c r="HZ96" s="106"/>
      <c r="IA96" s="106"/>
      <c r="IB96" s="106"/>
      <c r="IC96" s="106"/>
      <c r="ID96" s="106"/>
      <c r="IE96" s="106"/>
      <c r="IF96" s="106"/>
      <c r="IG96" s="106"/>
      <c r="IH96" s="106"/>
      <c r="II96" s="106"/>
      <c r="IJ96" s="106"/>
      <c r="IK96" s="106"/>
      <c r="IL96" s="106"/>
      <c r="IM96" s="106"/>
      <c r="IN96" s="106"/>
      <c r="IO96" s="106"/>
      <c r="IP96" s="106"/>
      <c r="IQ96" s="106"/>
      <c r="IS96" s="106"/>
    </row>
    <row r="97" spans="1:256" s="209" customFormat="1" x14ac:dyDescent="0.25">
      <c r="A97" s="396" t="s">
        <v>170</v>
      </c>
      <c r="B97" s="379" t="s">
        <v>75</v>
      </c>
      <c r="C97" s="329">
        <f>SUM(C98:C99)</f>
        <v>26</v>
      </c>
      <c r="D97" s="522">
        <f t="shared" ref="D97:V97" si="14">SUM(D98:D99)</f>
        <v>24</v>
      </c>
      <c r="E97" s="522">
        <f t="shared" si="14"/>
        <v>14</v>
      </c>
      <c r="F97" s="522">
        <f t="shared" si="14"/>
        <v>11</v>
      </c>
      <c r="G97" s="522">
        <f t="shared" si="14"/>
        <v>2</v>
      </c>
      <c r="H97" s="522">
        <f t="shared" si="14"/>
        <v>1</v>
      </c>
      <c r="I97" s="523">
        <f t="shared" si="14"/>
        <v>2016</v>
      </c>
      <c r="J97" s="522">
        <f t="shared" si="14"/>
        <v>77.538461538461533</v>
      </c>
      <c r="K97" s="522">
        <f t="shared" si="14"/>
        <v>65.882352941176464</v>
      </c>
      <c r="L97" s="522">
        <f t="shared" si="14"/>
        <v>35</v>
      </c>
      <c r="M97" s="522">
        <f t="shared" si="14"/>
        <v>27</v>
      </c>
      <c r="N97" s="522">
        <f t="shared" si="14"/>
        <v>8</v>
      </c>
      <c r="O97" s="522">
        <f t="shared" si="14"/>
        <v>0</v>
      </c>
      <c r="P97" s="522">
        <f t="shared" si="14"/>
        <v>7</v>
      </c>
      <c r="Q97" s="522">
        <f t="shared" si="14"/>
        <v>1</v>
      </c>
      <c r="R97" s="518">
        <f t="shared" si="14"/>
        <v>10</v>
      </c>
      <c r="S97" s="519">
        <f t="shared" si="14"/>
        <v>0</v>
      </c>
      <c r="T97" s="520">
        <f t="shared" si="14"/>
        <v>0</v>
      </c>
      <c r="U97" s="520">
        <f t="shared" si="14"/>
        <v>0</v>
      </c>
      <c r="V97" s="524">
        <f t="shared" si="14"/>
        <v>1</v>
      </c>
      <c r="X97" s="132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208"/>
      <c r="FC97" s="106"/>
      <c r="FD97" s="118"/>
      <c r="FE97" s="106"/>
      <c r="FF97" s="106"/>
      <c r="FG97" s="106"/>
      <c r="FH97" s="106"/>
      <c r="FI97" s="106"/>
      <c r="FJ97" s="106"/>
      <c r="FK97" s="106"/>
      <c r="FL97" s="106"/>
      <c r="FM97" s="106"/>
      <c r="FN97" s="106"/>
      <c r="FO97" s="106"/>
      <c r="FP97" s="106"/>
      <c r="FQ97" s="106"/>
      <c r="FR97" s="106"/>
      <c r="FS97" s="106"/>
      <c r="FT97" s="106"/>
      <c r="FU97" s="106"/>
      <c r="FV97" s="106"/>
      <c r="FW97" s="106"/>
      <c r="FX97" s="106"/>
      <c r="FY97" s="106"/>
      <c r="FZ97" s="106"/>
      <c r="GA97" s="106"/>
      <c r="GB97" s="106"/>
      <c r="GC97" s="106"/>
      <c r="GD97" s="106"/>
      <c r="GE97" s="106"/>
      <c r="GF97" s="106"/>
      <c r="GG97" s="106"/>
      <c r="GH97" s="106"/>
      <c r="GI97" s="106"/>
      <c r="GJ97" s="106"/>
      <c r="GK97" s="106"/>
      <c r="GL97" s="106"/>
      <c r="GM97" s="106"/>
      <c r="GN97" s="106"/>
      <c r="GO97" s="106"/>
      <c r="GP97" s="106"/>
      <c r="GQ97" s="106"/>
      <c r="GR97" s="106"/>
      <c r="GS97" s="106"/>
      <c r="GT97" s="106"/>
      <c r="GU97" s="106"/>
      <c r="GV97" s="106"/>
      <c r="GW97" s="106"/>
      <c r="GX97" s="106"/>
      <c r="HA97" s="106"/>
      <c r="HB97" s="106"/>
      <c r="HC97" s="106"/>
      <c r="HD97" s="106"/>
      <c r="HE97" s="106"/>
      <c r="HF97" s="106"/>
      <c r="HG97" s="106"/>
      <c r="HH97" s="106"/>
      <c r="HI97" s="106"/>
      <c r="HJ97" s="106"/>
      <c r="HK97" s="106"/>
      <c r="HL97" s="106"/>
      <c r="HM97" s="106"/>
      <c r="HN97" s="106"/>
      <c r="HO97" s="106"/>
      <c r="HP97" s="106"/>
      <c r="HQ97" s="106"/>
      <c r="HR97" s="106"/>
      <c r="HS97" s="106"/>
      <c r="HT97" s="106"/>
      <c r="HU97" s="106"/>
      <c r="HV97" s="106"/>
      <c r="HW97" s="106"/>
      <c r="HX97" s="106"/>
      <c r="HY97" s="106"/>
      <c r="HZ97" s="106"/>
      <c r="IA97" s="106"/>
      <c r="IB97" s="106"/>
      <c r="IC97" s="106"/>
      <c r="ID97" s="106"/>
      <c r="IE97" s="106"/>
      <c r="IF97" s="106"/>
      <c r="IG97" s="106"/>
      <c r="IH97" s="106"/>
      <c r="II97" s="106"/>
      <c r="IJ97" s="106"/>
      <c r="IK97" s="106"/>
      <c r="IL97" s="106"/>
      <c r="IM97" s="106"/>
      <c r="IN97" s="106"/>
      <c r="IO97" s="106"/>
      <c r="IP97" s="106"/>
      <c r="IQ97" s="106"/>
      <c r="IS97" s="106"/>
    </row>
    <row r="98" spans="1:256" s="209" customFormat="1" x14ac:dyDescent="0.25">
      <c r="A98" s="397" t="s">
        <v>123</v>
      </c>
      <c r="B98" s="383" t="s">
        <v>114</v>
      </c>
      <c r="C98" s="95">
        <f>'U.E. ALZIRA'!C53</f>
        <v>26</v>
      </c>
      <c r="D98" s="99">
        <f>'U.E. ALZIRA'!D53</f>
        <v>24</v>
      </c>
      <c r="E98" s="99">
        <f>'U.E. ALZIRA'!E53</f>
        <v>14</v>
      </c>
      <c r="F98" s="99">
        <f>'U.E. ALZIRA'!F53</f>
        <v>11</v>
      </c>
      <c r="G98" s="99">
        <f>'U.E. ALZIRA'!G53</f>
        <v>2</v>
      </c>
      <c r="H98" s="99">
        <f>'U.E. ALZIRA'!H53</f>
        <v>1</v>
      </c>
      <c r="I98" s="525">
        <f>'U.E. ALZIRA'!I53</f>
        <v>2016</v>
      </c>
      <c r="J98" s="99">
        <f>'U.E. ALZIRA'!J53</f>
        <v>77.538461538461533</v>
      </c>
      <c r="K98" s="99">
        <f>'U.E. ALZIRA'!K53</f>
        <v>65.882352941176464</v>
      </c>
      <c r="L98" s="99">
        <f>'U.E. ALZIRA'!L53</f>
        <v>34</v>
      </c>
      <c r="M98" s="99">
        <f>'U.E. ALZIRA'!M53</f>
        <v>27</v>
      </c>
      <c r="N98" s="99">
        <f>'U.E. ALZIRA'!N53</f>
        <v>8</v>
      </c>
      <c r="O98" s="99">
        <f>'U.E. ALZIRA'!O53</f>
        <v>0</v>
      </c>
      <c r="P98" s="99">
        <f>'U.E. ALZIRA'!P53</f>
        <v>7</v>
      </c>
      <c r="Q98" s="99">
        <f>'U.E. ALZIRA'!Q53</f>
        <v>1</v>
      </c>
      <c r="R98" s="443">
        <f>'U.E. ALZIRA'!R53</f>
        <v>10</v>
      </c>
      <c r="S98" s="256">
        <f>'U.E. ALZIRA'!S53</f>
        <v>0</v>
      </c>
      <c r="T98" s="444">
        <f>'U.E. ALZIRA'!T53</f>
        <v>0</v>
      </c>
      <c r="U98" s="444">
        <f>'U.E. ALZIRA'!U53</f>
        <v>0</v>
      </c>
      <c r="V98" s="148">
        <f>'U.E. ALZIRA'!V53</f>
        <v>1</v>
      </c>
      <c r="X98" s="132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208"/>
      <c r="FC98" s="106"/>
      <c r="FD98" s="118"/>
      <c r="FE98" s="106"/>
      <c r="FF98" s="106"/>
      <c r="FG98" s="106"/>
      <c r="FH98" s="106"/>
      <c r="FI98" s="106"/>
      <c r="FJ98" s="106"/>
      <c r="FK98" s="106"/>
      <c r="FL98" s="106"/>
      <c r="FM98" s="106"/>
      <c r="FN98" s="106"/>
      <c r="FO98" s="106"/>
      <c r="FP98" s="106"/>
      <c r="FQ98" s="106"/>
      <c r="FR98" s="106"/>
      <c r="FS98" s="106"/>
      <c r="FT98" s="106"/>
      <c r="FU98" s="106"/>
      <c r="FV98" s="106"/>
      <c r="FW98" s="106"/>
      <c r="FX98" s="106"/>
      <c r="FY98" s="106"/>
      <c r="FZ98" s="106"/>
      <c r="GA98" s="106"/>
      <c r="GB98" s="106"/>
      <c r="GC98" s="106"/>
      <c r="GD98" s="106"/>
      <c r="GE98" s="106"/>
      <c r="GF98" s="106"/>
      <c r="GG98" s="106"/>
      <c r="GH98" s="106"/>
      <c r="GI98" s="106"/>
      <c r="GJ98" s="106"/>
      <c r="GK98" s="106"/>
      <c r="GL98" s="106"/>
      <c r="GM98" s="106"/>
      <c r="GN98" s="106"/>
      <c r="GO98" s="106"/>
      <c r="GP98" s="106"/>
      <c r="GQ98" s="106"/>
      <c r="GR98" s="106"/>
      <c r="GS98" s="106"/>
      <c r="GT98" s="106"/>
      <c r="GU98" s="106"/>
      <c r="GV98" s="106"/>
      <c r="GW98" s="106"/>
      <c r="GX98" s="106"/>
      <c r="HA98" s="106"/>
      <c r="HB98" s="106"/>
      <c r="HC98" s="106"/>
      <c r="HD98" s="106"/>
      <c r="HE98" s="106"/>
      <c r="HF98" s="106"/>
      <c r="HG98" s="106"/>
      <c r="HH98" s="106"/>
      <c r="HI98" s="106"/>
      <c r="HJ98" s="106"/>
      <c r="HK98" s="106"/>
      <c r="HL98" s="106"/>
      <c r="HM98" s="106"/>
      <c r="HN98" s="106"/>
      <c r="HO98" s="106"/>
      <c r="HP98" s="106"/>
      <c r="HQ98" s="106"/>
      <c r="HR98" s="106"/>
      <c r="HS98" s="106"/>
      <c r="HT98" s="106"/>
      <c r="HU98" s="106"/>
      <c r="HV98" s="106"/>
      <c r="HW98" s="106"/>
      <c r="HX98" s="106"/>
      <c r="HY98" s="106"/>
      <c r="HZ98" s="106"/>
      <c r="IA98" s="106"/>
      <c r="IB98" s="106"/>
      <c r="IC98" s="106"/>
      <c r="ID98" s="106"/>
      <c r="IE98" s="106"/>
      <c r="IF98" s="106"/>
      <c r="IG98" s="106"/>
      <c r="IH98" s="106"/>
      <c r="II98" s="106"/>
      <c r="IJ98" s="106"/>
      <c r="IK98" s="106"/>
      <c r="IL98" s="106"/>
      <c r="IM98" s="106"/>
      <c r="IN98" s="106"/>
      <c r="IO98" s="106"/>
      <c r="IP98" s="106"/>
      <c r="IQ98" s="106"/>
      <c r="IS98" s="106"/>
    </row>
    <row r="99" spans="1:256" s="209" customFormat="1" x14ac:dyDescent="0.25">
      <c r="A99" s="397" t="s">
        <v>123</v>
      </c>
      <c r="B99" s="145" t="s">
        <v>156</v>
      </c>
      <c r="C99" s="95">
        <v>0</v>
      </c>
      <c r="D99" s="99">
        <v>0</v>
      </c>
      <c r="E99" s="99">
        <v>0</v>
      </c>
      <c r="F99" s="99">
        <v>0</v>
      </c>
      <c r="G99" s="99">
        <v>0</v>
      </c>
      <c r="H99" s="99">
        <v>0</v>
      </c>
      <c r="I99" s="525">
        <v>0</v>
      </c>
      <c r="J99" s="99"/>
      <c r="K99" s="99"/>
      <c r="L99" s="99">
        <v>1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443">
        <v>0</v>
      </c>
      <c r="S99" s="256">
        <v>0</v>
      </c>
      <c r="T99" s="444">
        <v>0</v>
      </c>
      <c r="U99" s="444">
        <v>0</v>
      </c>
      <c r="V99" s="148">
        <v>0</v>
      </c>
      <c r="W99" s="106"/>
      <c r="X99" s="132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06"/>
      <c r="EG99" s="106"/>
      <c r="EH99" s="106"/>
      <c r="EI99" s="106"/>
      <c r="EJ99" s="106"/>
      <c r="EK99" s="106"/>
      <c r="EL99" s="106"/>
      <c r="EM99" s="106"/>
      <c r="EN99" s="106"/>
      <c r="EO99" s="106"/>
      <c r="EP99" s="106"/>
      <c r="EQ99" s="106"/>
      <c r="ER99" s="106"/>
      <c r="ES99" s="106"/>
      <c r="ET99" s="106"/>
      <c r="EU99" s="106"/>
      <c r="EV99" s="106"/>
      <c r="EW99" s="106"/>
      <c r="EX99" s="106"/>
      <c r="EY99" s="106"/>
      <c r="EZ99" s="106"/>
      <c r="FA99" s="106"/>
      <c r="FB99" s="208"/>
      <c r="FC99" s="106"/>
      <c r="FD99" s="118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10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10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106"/>
      <c r="GQ99" s="106"/>
      <c r="GR99" s="106"/>
      <c r="GS99" s="106"/>
      <c r="GT99" s="106"/>
      <c r="GU99" s="106"/>
      <c r="GV99" s="106"/>
      <c r="GW99" s="106"/>
      <c r="GX99" s="106"/>
      <c r="HA99" s="106"/>
      <c r="HB99" s="106"/>
      <c r="HC99" s="10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10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10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106"/>
      <c r="IQ99" s="106"/>
      <c r="IS99" s="106"/>
    </row>
    <row r="100" spans="1:256" s="209" customFormat="1" x14ac:dyDescent="0.25">
      <c r="A100" s="105" t="s">
        <v>171</v>
      </c>
      <c r="B100" s="179" t="s">
        <v>82</v>
      </c>
      <c r="C100" s="329">
        <f>SUM(C101:C102)</f>
        <v>36</v>
      </c>
      <c r="D100" s="522">
        <f t="shared" ref="D100:V100" si="15">SUM(D101:D102)</f>
        <v>35</v>
      </c>
      <c r="E100" s="522">
        <f t="shared" si="15"/>
        <v>20</v>
      </c>
      <c r="F100" s="522">
        <f t="shared" si="15"/>
        <v>16</v>
      </c>
      <c r="G100" s="522">
        <f t="shared" si="15"/>
        <v>1</v>
      </c>
      <c r="H100" s="522">
        <f t="shared" si="15"/>
        <v>0</v>
      </c>
      <c r="I100" s="523">
        <f t="shared" si="15"/>
        <v>2973</v>
      </c>
      <c r="J100" s="522">
        <f t="shared" si="15"/>
        <v>82.885714285714286</v>
      </c>
      <c r="K100" s="522">
        <f t="shared" si="15"/>
        <v>94.803921568627445</v>
      </c>
      <c r="L100" s="522">
        <f t="shared" si="15"/>
        <v>35</v>
      </c>
      <c r="M100" s="522">
        <f t="shared" si="15"/>
        <v>36</v>
      </c>
      <c r="N100" s="522">
        <f t="shared" si="15"/>
        <v>0</v>
      </c>
      <c r="O100" s="522">
        <f t="shared" si="15"/>
        <v>0</v>
      </c>
      <c r="P100" s="522">
        <f t="shared" si="15"/>
        <v>0</v>
      </c>
      <c r="Q100" s="522">
        <f t="shared" si="15"/>
        <v>0</v>
      </c>
      <c r="R100" s="518">
        <f t="shared" si="15"/>
        <v>3</v>
      </c>
      <c r="S100" s="519">
        <f t="shared" si="15"/>
        <v>0</v>
      </c>
      <c r="T100" s="520">
        <f t="shared" si="15"/>
        <v>0</v>
      </c>
      <c r="U100" s="520">
        <f t="shared" si="15"/>
        <v>0</v>
      </c>
      <c r="V100" s="524">
        <f t="shared" si="15"/>
        <v>1</v>
      </c>
      <c r="W100" s="446"/>
      <c r="X100" s="132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208"/>
      <c r="FC100" s="106"/>
      <c r="FD100" s="118"/>
      <c r="FE100" s="106"/>
      <c r="FF100" s="106"/>
      <c r="FG100" s="106"/>
      <c r="FH100" s="106"/>
      <c r="FI100" s="106"/>
      <c r="FJ100" s="106"/>
      <c r="FK100" s="106"/>
      <c r="FL100" s="106"/>
      <c r="FM100" s="106"/>
      <c r="FN100" s="106"/>
      <c r="FO100" s="106"/>
      <c r="FP100" s="106"/>
      <c r="FQ100" s="106"/>
      <c r="FR100" s="106"/>
      <c r="FS100" s="106"/>
      <c r="FT100" s="106"/>
      <c r="FU100" s="106"/>
      <c r="FV100" s="106"/>
      <c r="FW100" s="106"/>
      <c r="FX100" s="106"/>
      <c r="FY100" s="106"/>
      <c r="FZ100" s="106"/>
      <c r="GA100" s="106"/>
      <c r="GB100" s="106"/>
      <c r="GC100" s="106"/>
      <c r="GD100" s="106"/>
      <c r="GE100" s="106"/>
      <c r="GF100" s="106"/>
      <c r="GG100" s="106"/>
      <c r="GH100" s="106"/>
      <c r="GI100" s="106"/>
      <c r="GJ100" s="106"/>
      <c r="GK100" s="106"/>
      <c r="GL100" s="106"/>
      <c r="GM100" s="106"/>
      <c r="GN100" s="106"/>
      <c r="GO100" s="106"/>
      <c r="GP100" s="106"/>
      <c r="GQ100" s="106"/>
      <c r="GR100" s="106"/>
      <c r="GS100" s="106"/>
      <c r="GT100" s="106"/>
      <c r="GU100" s="106"/>
      <c r="GV100" s="106"/>
      <c r="GW100" s="106"/>
      <c r="GX100" s="106"/>
      <c r="HA100" s="106"/>
      <c r="HB100" s="106"/>
      <c r="HC100" s="106"/>
      <c r="HD100" s="106"/>
      <c r="HE100" s="106"/>
      <c r="HF100" s="106"/>
      <c r="HG100" s="106"/>
      <c r="HH100" s="106"/>
      <c r="HI100" s="106"/>
      <c r="HJ100" s="106"/>
      <c r="HK100" s="106"/>
      <c r="HL100" s="106"/>
      <c r="HM100" s="106"/>
      <c r="HN100" s="106"/>
      <c r="HO100" s="106"/>
      <c r="HP100" s="106"/>
      <c r="HQ100" s="106"/>
      <c r="HR100" s="106"/>
      <c r="HS100" s="106"/>
      <c r="HT100" s="106"/>
      <c r="HU100" s="106"/>
      <c r="HV100" s="106"/>
      <c r="HW100" s="106"/>
      <c r="HX100" s="106"/>
      <c r="HY100" s="106"/>
      <c r="HZ100" s="106"/>
      <c r="IA100" s="106"/>
      <c r="IB100" s="106"/>
      <c r="IC100" s="106"/>
      <c r="ID100" s="106"/>
      <c r="IE100" s="106"/>
      <c r="IF100" s="106"/>
      <c r="IG100" s="106"/>
      <c r="IH100" s="106"/>
      <c r="II100" s="106"/>
      <c r="IJ100" s="106"/>
      <c r="IK100" s="106"/>
      <c r="IL100" s="106"/>
      <c r="IM100" s="106"/>
      <c r="IN100" s="106"/>
      <c r="IO100" s="106"/>
      <c r="IP100" s="106"/>
      <c r="IQ100" s="106"/>
      <c r="IS100" s="106"/>
    </row>
    <row r="101" spans="1:256" s="209" customFormat="1" x14ac:dyDescent="0.25">
      <c r="A101" s="93" t="s">
        <v>125</v>
      </c>
      <c r="B101" s="383" t="s">
        <v>114</v>
      </c>
      <c r="C101" s="95">
        <f>'U.E. ALZIRA'!C55</f>
        <v>35</v>
      </c>
      <c r="D101" s="99">
        <f>'U.E. ALZIRA'!D55</f>
        <v>34</v>
      </c>
      <c r="E101" s="99">
        <f>'U.E. ALZIRA'!E55</f>
        <v>20</v>
      </c>
      <c r="F101" s="99">
        <f>'U.E. ALZIRA'!F55</f>
        <v>15</v>
      </c>
      <c r="G101" s="99">
        <f>'U.E. ALZIRA'!G55</f>
        <v>1</v>
      </c>
      <c r="H101" s="99">
        <f>'U.E. ALZIRA'!H55</f>
        <v>0</v>
      </c>
      <c r="I101" s="525">
        <f>'U.E. ALZIRA'!I55</f>
        <v>2901</v>
      </c>
      <c r="J101" s="99">
        <f>'U.E. ALZIRA'!J55</f>
        <v>82.885714285714286</v>
      </c>
      <c r="K101" s="99">
        <f>'U.E. ALZIRA'!K55</f>
        <v>94.803921568627445</v>
      </c>
      <c r="L101" s="99">
        <f>'U.E. ALZIRA'!L55</f>
        <v>34</v>
      </c>
      <c r="M101" s="99">
        <f>'U.E. ALZIRA'!M55</f>
        <v>35</v>
      </c>
      <c r="N101" s="99">
        <f>'U.E. ALZIRA'!N55</f>
        <v>0</v>
      </c>
      <c r="O101" s="99">
        <f>'U.E. ALZIRA'!O55</f>
        <v>0</v>
      </c>
      <c r="P101" s="99">
        <f>'U.E. ALZIRA'!P55</f>
        <v>0</v>
      </c>
      <c r="Q101" s="99">
        <f>'U.E. ALZIRA'!Q55</f>
        <v>0</v>
      </c>
      <c r="R101" s="443">
        <f>'U.E. ALZIRA'!R55</f>
        <v>3</v>
      </c>
      <c r="S101" s="256">
        <f>'U.E. ALZIRA'!S55</f>
        <v>0</v>
      </c>
      <c r="T101" s="444">
        <f>'U.E. ALZIRA'!T55</f>
        <v>0</v>
      </c>
      <c r="U101" s="444">
        <f>'U.E. ALZIRA'!U55</f>
        <v>0</v>
      </c>
      <c r="V101" s="148">
        <f>'U.E. ALZIRA'!V55</f>
        <v>1</v>
      </c>
      <c r="W101" s="106"/>
      <c r="X101" s="132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208"/>
      <c r="FC101" s="106"/>
      <c r="FD101" s="118"/>
      <c r="FE101" s="106"/>
      <c r="FF101" s="106"/>
      <c r="FG101" s="106"/>
      <c r="FH101" s="106"/>
      <c r="FI101" s="106"/>
      <c r="FJ101" s="106"/>
      <c r="FK101" s="106"/>
      <c r="FL101" s="106"/>
      <c r="FM101" s="106"/>
      <c r="FN101" s="106"/>
      <c r="FO101" s="106"/>
      <c r="FP101" s="106"/>
      <c r="FQ101" s="106"/>
      <c r="FR101" s="106"/>
      <c r="FS101" s="106"/>
      <c r="FT101" s="106"/>
      <c r="FU101" s="106"/>
      <c r="FV101" s="106"/>
      <c r="FW101" s="106"/>
      <c r="FX101" s="106"/>
      <c r="FY101" s="106"/>
      <c r="FZ101" s="106"/>
      <c r="GA101" s="106"/>
      <c r="GB101" s="106"/>
      <c r="GC101" s="106"/>
      <c r="GD101" s="106"/>
      <c r="GE101" s="106"/>
      <c r="GF101" s="106"/>
      <c r="GG101" s="106"/>
      <c r="GH101" s="106"/>
      <c r="GI101" s="106"/>
      <c r="GJ101" s="106"/>
      <c r="GK101" s="106"/>
      <c r="GL101" s="106"/>
      <c r="GM101" s="106"/>
      <c r="GN101" s="106"/>
      <c r="GO101" s="106"/>
      <c r="GP101" s="106"/>
      <c r="GQ101" s="106"/>
      <c r="GR101" s="106"/>
      <c r="GS101" s="106"/>
      <c r="GT101" s="106"/>
      <c r="GU101" s="106"/>
      <c r="GV101" s="106"/>
      <c r="GW101" s="106"/>
      <c r="GX101" s="106"/>
      <c r="HA101" s="106"/>
      <c r="HB101" s="106"/>
      <c r="HC101" s="106"/>
      <c r="HD101" s="106"/>
      <c r="HE101" s="106"/>
      <c r="HF101" s="106"/>
      <c r="HG101" s="106"/>
      <c r="HH101" s="106"/>
      <c r="HI101" s="106"/>
      <c r="HJ101" s="106"/>
      <c r="HK101" s="106"/>
      <c r="HL101" s="106"/>
      <c r="HM101" s="106"/>
      <c r="HN101" s="106"/>
      <c r="HO101" s="106"/>
      <c r="HP101" s="106"/>
      <c r="HQ101" s="106"/>
      <c r="HR101" s="106"/>
      <c r="HS101" s="106"/>
      <c r="HT101" s="106"/>
      <c r="HU101" s="106"/>
      <c r="HV101" s="106"/>
      <c r="HW101" s="106"/>
      <c r="HX101" s="106"/>
      <c r="HY101" s="106"/>
      <c r="HZ101" s="106"/>
      <c r="IA101" s="106"/>
      <c r="IB101" s="106"/>
      <c r="IC101" s="106"/>
      <c r="ID101" s="106"/>
      <c r="IE101" s="106"/>
      <c r="IF101" s="106"/>
      <c r="IG101" s="106"/>
      <c r="IH101" s="106"/>
      <c r="II101" s="106"/>
      <c r="IJ101" s="106"/>
      <c r="IK101" s="106"/>
      <c r="IL101" s="106"/>
      <c r="IM101" s="106"/>
      <c r="IN101" s="106"/>
      <c r="IO101" s="106"/>
      <c r="IP101" s="106"/>
      <c r="IQ101" s="106"/>
      <c r="IS101" s="106"/>
    </row>
    <row r="102" spans="1:256" s="209" customFormat="1" x14ac:dyDescent="0.25">
      <c r="A102" s="93" t="s">
        <v>125</v>
      </c>
      <c r="B102" s="145" t="s">
        <v>156</v>
      </c>
      <c r="C102" s="95">
        <v>1</v>
      </c>
      <c r="D102" s="99">
        <v>1</v>
      </c>
      <c r="E102" s="99">
        <v>0</v>
      </c>
      <c r="F102" s="99">
        <v>1</v>
      </c>
      <c r="G102" s="99">
        <v>0</v>
      </c>
      <c r="H102" s="99">
        <v>0</v>
      </c>
      <c r="I102" s="525">
        <v>72</v>
      </c>
      <c r="J102" s="99"/>
      <c r="K102" s="99"/>
      <c r="L102" s="99">
        <v>1</v>
      </c>
      <c r="M102" s="99">
        <v>1</v>
      </c>
      <c r="N102" s="99">
        <v>0</v>
      </c>
      <c r="O102" s="99">
        <v>0</v>
      </c>
      <c r="P102" s="99">
        <v>0</v>
      </c>
      <c r="Q102" s="99">
        <v>0</v>
      </c>
      <c r="R102" s="443">
        <v>0</v>
      </c>
      <c r="S102" s="256">
        <v>0</v>
      </c>
      <c r="T102" s="444">
        <v>0</v>
      </c>
      <c r="U102" s="444">
        <v>0</v>
      </c>
      <c r="V102" s="148">
        <v>0</v>
      </c>
      <c r="W102" s="132"/>
      <c r="X102" s="132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06"/>
      <c r="EE102" s="106"/>
      <c r="EF102" s="106"/>
      <c r="EG102" s="106"/>
      <c r="EH102" s="106"/>
      <c r="EI102" s="106"/>
      <c r="EJ102" s="106"/>
      <c r="EK102" s="106"/>
      <c r="EL102" s="106"/>
      <c r="EM102" s="106"/>
      <c r="EN102" s="106"/>
      <c r="EO102" s="106"/>
      <c r="EP102" s="106"/>
      <c r="EQ102" s="106"/>
      <c r="ER102" s="106"/>
      <c r="ES102" s="106"/>
      <c r="ET102" s="106"/>
      <c r="EU102" s="106"/>
      <c r="EV102" s="106"/>
      <c r="EW102" s="106"/>
      <c r="EX102" s="106"/>
      <c r="EY102" s="106"/>
      <c r="EZ102" s="106"/>
      <c r="FA102" s="106"/>
      <c r="FB102" s="208"/>
      <c r="FC102" s="106"/>
      <c r="FD102" s="118"/>
      <c r="FE102" s="106"/>
      <c r="FF102" s="106"/>
      <c r="FG102" s="106"/>
      <c r="FH102" s="106"/>
      <c r="FI102" s="106"/>
      <c r="FJ102" s="106"/>
      <c r="FK102" s="106"/>
      <c r="FL102" s="106"/>
      <c r="FM102" s="106"/>
      <c r="FN102" s="106"/>
      <c r="FO102" s="106"/>
      <c r="FP102" s="106"/>
      <c r="FQ102" s="106"/>
      <c r="FR102" s="106"/>
      <c r="FS102" s="106"/>
      <c r="FT102" s="106"/>
      <c r="FU102" s="106"/>
      <c r="FV102" s="106"/>
      <c r="FW102" s="106"/>
      <c r="FX102" s="106"/>
      <c r="FY102" s="106"/>
      <c r="FZ102" s="106"/>
      <c r="GA102" s="106"/>
      <c r="GB102" s="106"/>
      <c r="GC102" s="106"/>
      <c r="GD102" s="106"/>
      <c r="GE102" s="106"/>
      <c r="GF102" s="106"/>
      <c r="GG102" s="106"/>
      <c r="GH102" s="106"/>
      <c r="GI102" s="106"/>
      <c r="GJ102" s="106"/>
      <c r="GK102" s="106"/>
      <c r="GL102" s="106"/>
      <c r="GM102" s="106"/>
      <c r="GN102" s="106"/>
      <c r="GO102" s="106"/>
      <c r="GP102" s="106"/>
      <c r="GQ102" s="106"/>
      <c r="GR102" s="106"/>
      <c r="GS102" s="106"/>
      <c r="GT102" s="106"/>
      <c r="GU102" s="106"/>
      <c r="GV102" s="106"/>
      <c r="GW102" s="106"/>
      <c r="GX102" s="106"/>
      <c r="HA102" s="106"/>
      <c r="HB102" s="106"/>
      <c r="HC102" s="106"/>
      <c r="HD102" s="106"/>
      <c r="HE102" s="106"/>
      <c r="HF102" s="106"/>
      <c r="HG102" s="106"/>
      <c r="HH102" s="106"/>
      <c r="HI102" s="106"/>
      <c r="HJ102" s="106"/>
      <c r="HK102" s="106"/>
      <c r="HL102" s="106"/>
      <c r="HM102" s="106"/>
      <c r="HN102" s="106"/>
      <c r="HO102" s="106"/>
      <c r="HP102" s="106"/>
      <c r="HQ102" s="106"/>
      <c r="HR102" s="106"/>
      <c r="HS102" s="106"/>
      <c r="HT102" s="106"/>
      <c r="HU102" s="106"/>
      <c r="HV102" s="106"/>
      <c r="HW102" s="106"/>
      <c r="HX102" s="106"/>
      <c r="HY102" s="106"/>
      <c r="HZ102" s="106"/>
      <c r="IA102" s="106"/>
      <c r="IB102" s="106"/>
      <c r="IC102" s="106"/>
      <c r="ID102" s="106"/>
      <c r="IE102" s="106"/>
      <c r="IF102" s="106"/>
      <c r="IG102" s="106"/>
      <c r="IH102" s="106"/>
      <c r="II102" s="106"/>
      <c r="IJ102" s="106"/>
      <c r="IK102" s="106"/>
      <c r="IL102" s="106"/>
      <c r="IM102" s="106"/>
      <c r="IN102" s="106"/>
      <c r="IO102" s="106"/>
      <c r="IP102" s="106"/>
      <c r="IQ102" s="106"/>
      <c r="IS102" s="106"/>
    </row>
    <row r="103" spans="1:256" s="84" customFormat="1" x14ac:dyDescent="0.25">
      <c r="A103" s="105" t="s">
        <v>172</v>
      </c>
      <c r="B103" s="179" t="s">
        <v>26</v>
      </c>
      <c r="C103" s="329">
        <f>SUM(C104:C105)</f>
        <v>16</v>
      </c>
      <c r="D103" s="522">
        <f t="shared" ref="D103:V103" si="16">SUM(D104:D105)</f>
        <v>1</v>
      </c>
      <c r="E103" s="522">
        <f t="shared" si="16"/>
        <v>0</v>
      </c>
      <c r="F103" s="522">
        <f t="shared" si="16"/>
        <v>1</v>
      </c>
      <c r="G103" s="522">
        <f t="shared" si="16"/>
        <v>16</v>
      </c>
      <c r="H103" s="522">
        <f t="shared" si="16"/>
        <v>0</v>
      </c>
      <c r="I103" s="523">
        <f t="shared" si="16"/>
        <v>291</v>
      </c>
      <c r="J103" s="522">
        <f t="shared" si="16"/>
        <v>18.2</v>
      </c>
      <c r="K103" s="522">
        <f t="shared" si="16"/>
        <v>8.9215686274509807</v>
      </c>
      <c r="L103" s="522">
        <f t="shared" si="16"/>
        <v>35</v>
      </c>
      <c r="M103" s="522">
        <f t="shared" si="16"/>
        <v>21</v>
      </c>
      <c r="N103" s="522">
        <f t="shared" si="16"/>
        <v>14</v>
      </c>
      <c r="O103" s="522">
        <f t="shared" si="16"/>
        <v>0</v>
      </c>
      <c r="P103" s="522">
        <f t="shared" si="16"/>
        <v>14</v>
      </c>
      <c r="Q103" s="522">
        <f t="shared" si="16"/>
        <v>0</v>
      </c>
      <c r="R103" s="518">
        <f t="shared" si="16"/>
        <v>1</v>
      </c>
      <c r="S103" s="519">
        <f t="shared" si="16"/>
        <v>0</v>
      </c>
      <c r="T103" s="520">
        <f t="shared" si="16"/>
        <v>0</v>
      </c>
      <c r="U103" s="520">
        <f t="shared" si="16"/>
        <v>0</v>
      </c>
      <c r="V103" s="524">
        <f t="shared" si="16"/>
        <v>0</v>
      </c>
      <c r="W103" s="446"/>
      <c r="X103" s="170"/>
      <c r="Y103" s="446"/>
      <c r="Z103" s="446"/>
      <c r="AA103" s="446"/>
      <c r="AB103" s="446"/>
      <c r="AC103" s="446"/>
      <c r="AD103" s="446"/>
      <c r="AE103" s="446"/>
      <c r="AF103" s="446"/>
      <c r="AG103" s="446"/>
      <c r="AH103" s="446"/>
      <c r="AI103" s="446"/>
      <c r="AJ103" s="446"/>
      <c r="AK103" s="446"/>
      <c r="AL103" s="446"/>
      <c r="AM103" s="446"/>
      <c r="AN103" s="446"/>
      <c r="AO103" s="446"/>
      <c r="AP103" s="446"/>
      <c r="AQ103" s="446"/>
      <c r="AR103" s="446"/>
      <c r="AS103" s="446"/>
      <c r="AT103" s="446"/>
      <c r="AU103" s="446"/>
      <c r="AV103" s="446"/>
      <c r="AW103" s="446"/>
      <c r="AX103" s="446"/>
      <c r="AY103" s="446"/>
      <c r="AZ103" s="446"/>
      <c r="BA103" s="446"/>
      <c r="BB103" s="446"/>
      <c r="BC103" s="446"/>
      <c r="BD103" s="446"/>
      <c r="BE103" s="446"/>
      <c r="BF103" s="446"/>
      <c r="BG103" s="446"/>
      <c r="BH103" s="446"/>
      <c r="BI103" s="446"/>
      <c r="BJ103" s="446"/>
      <c r="BK103" s="446"/>
      <c r="BL103" s="446"/>
      <c r="BM103" s="446"/>
      <c r="BN103" s="446"/>
      <c r="BO103" s="446"/>
      <c r="BP103" s="446"/>
      <c r="BQ103" s="446"/>
      <c r="BR103" s="446"/>
      <c r="BS103" s="446"/>
      <c r="BT103" s="446"/>
      <c r="BU103" s="446"/>
      <c r="BV103" s="446"/>
      <c r="BW103" s="446"/>
      <c r="BX103" s="446"/>
      <c r="BY103" s="446"/>
      <c r="BZ103" s="446"/>
      <c r="CA103" s="446"/>
      <c r="CB103" s="446"/>
      <c r="CC103" s="446"/>
      <c r="CD103" s="446"/>
      <c r="CE103" s="446"/>
      <c r="CF103" s="446"/>
      <c r="CG103" s="446"/>
      <c r="CH103" s="446"/>
      <c r="CI103" s="446"/>
      <c r="CJ103" s="446"/>
      <c r="CK103" s="446"/>
      <c r="CL103" s="446"/>
      <c r="CM103" s="446"/>
      <c r="CN103" s="446"/>
      <c r="CO103" s="446"/>
      <c r="CP103" s="446"/>
      <c r="CQ103" s="446"/>
      <c r="CR103" s="446"/>
      <c r="CS103" s="446"/>
      <c r="CT103" s="446"/>
      <c r="CU103" s="446"/>
      <c r="CV103" s="446"/>
      <c r="CW103" s="446"/>
      <c r="CX103" s="446"/>
      <c r="CY103" s="446"/>
      <c r="CZ103" s="446"/>
      <c r="DA103" s="446"/>
      <c r="DB103" s="446"/>
      <c r="DC103" s="446"/>
      <c r="DD103" s="446"/>
      <c r="DE103" s="446"/>
      <c r="DF103" s="446"/>
      <c r="DG103" s="446"/>
      <c r="DH103" s="446"/>
      <c r="DI103" s="446"/>
      <c r="DJ103" s="446"/>
      <c r="DK103" s="446"/>
      <c r="DL103" s="446"/>
      <c r="DM103" s="446"/>
      <c r="DN103" s="446"/>
      <c r="DO103" s="446"/>
      <c r="DP103" s="446"/>
      <c r="DQ103" s="446"/>
      <c r="DR103" s="446"/>
      <c r="DS103" s="446"/>
      <c r="DT103" s="446"/>
      <c r="DU103" s="446"/>
      <c r="DV103" s="446"/>
      <c r="DW103" s="446"/>
      <c r="DX103" s="446"/>
      <c r="DY103" s="446"/>
      <c r="DZ103" s="446"/>
      <c r="EA103" s="446"/>
      <c r="EB103" s="446"/>
      <c r="EC103" s="446"/>
      <c r="ED103" s="446"/>
      <c r="EE103" s="446"/>
      <c r="EF103" s="446"/>
      <c r="EG103" s="446"/>
      <c r="EH103" s="446"/>
      <c r="EI103" s="446"/>
      <c r="EJ103" s="446"/>
      <c r="EK103" s="446"/>
      <c r="EL103" s="446"/>
      <c r="EM103" s="446"/>
      <c r="EN103" s="446"/>
      <c r="EO103" s="446"/>
      <c r="EP103" s="446"/>
      <c r="EQ103" s="446"/>
      <c r="ER103" s="446"/>
      <c r="ES103" s="446"/>
      <c r="ET103" s="446"/>
      <c r="EU103" s="446"/>
      <c r="EV103" s="446"/>
      <c r="EW103" s="446"/>
      <c r="EX103" s="446"/>
      <c r="EY103" s="446"/>
      <c r="EZ103" s="446"/>
      <c r="FA103" s="446"/>
      <c r="FB103" s="171"/>
      <c r="FC103" s="446"/>
      <c r="FD103" s="121"/>
      <c r="FE103" s="446"/>
      <c r="FF103" s="446"/>
      <c r="FG103" s="446"/>
      <c r="FH103" s="446"/>
      <c r="FI103" s="446"/>
      <c r="FJ103" s="446"/>
      <c r="FK103" s="446"/>
      <c r="FL103" s="446"/>
      <c r="FM103" s="446"/>
      <c r="FN103" s="446"/>
      <c r="FO103" s="446"/>
      <c r="FP103" s="446"/>
      <c r="FQ103" s="446"/>
      <c r="FR103" s="446"/>
      <c r="FS103" s="446"/>
      <c r="FT103" s="446"/>
      <c r="FU103" s="446"/>
      <c r="FV103" s="446"/>
      <c r="FW103" s="446"/>
      <c r="FX103" s="446"/>
      <c r="FY103" s="446"/>
      <c r="FZ103" s="446"/>
      <c r="GA103" s="446"/>
      <c r="GB103" s="446"/>
      <c r="GC103" s="446"/>
      <c r="GD103" s="446"/>
      <c r="GE103" s="446"/>
      <c r="GF103" s="446"/>
      <c r="GG103" s="446"/>
      <c r="GH103" s="446"/>
      <c r="GI103" s="446"/>
      <c r="GJ103" s="446"/>
      <c r="GK103" s="446"/>
      <c r="GL103" s="446"/>
      <c r="GM103" s="446"/>
      <c r="GN103" s="446"/>
      <c r="GO103" s="446"/>
      <c r="GP103" s="446"/>
      <c r="GQ103" s="446"/>
      <c r="GR103" s="446"/>
      <c r="GS103" s="446"/>
      <c r="GT103" s="446"/>
      <c r="GU103" s="446"/>
      <c r="GV103" s="446"/>
      <c r="GW103" s="446"/>
      <c r="GX103" s="446"/>
      <c r="HA103" s="446"/>
      <c r="HB103" s="446"/>
      <c r="HC103" s="446"/>
      <c r="HD103" s="446"/>
      <c r="HE103" s="446"/>
      <c r="HF103" s="446"/>
      <c r="HG103" s="446"/>
      <c r="HH103" s="446"/>
      <c r="HI103" s="446"/>
      <c r="HJ103" s="446"/>
      <c r="HK103" s="446"/>
      <c r="HL103" s="446"/>
      <c r="HM103" s="446"/>
      <c r="HN103" s="446"/>
      <c r="HO103" s="446"/>
      <c r="HP103" s="446"/>
      <c r="HQ103" s="446"/>
      <c r="HR103" s="446"/>
      <c r="HS103" s="446"/>
      <c r="HT103" s="446"/>
      <c r="HU103" s="446"/>
      <c r="HV103" s="446"/>
      <c r="HW103" s="446"/>
      <c r="HX103" s="446"/>
      <c r="HY103" s="446"/>
      <c r="HZ103" s="446"/>
      <c r="IA103" s="446"/>
      <c r="IB103" s="446"/>
      <c r="IC103" s="446"/>
      <c r="ID103" s="446"/>
      <c r="IE103" s="446"/>
      <c r="IF103" s="446"/>
      <c r="IG103" s="446"/>
      <c r="IH103" s="446"/>
      <c r="II103" s="446"/>
      <c r="IJ103" s="446"/>
      <c r="IK103" s="446"/>
      <c r="IL103" s="446"/>
      <c r="IM103" s="446"/>
      <c r="IN103" s="446"/>
      <c r="IO103" s="446"/>
      <c r="IP103" s="446"/>
      <c r="IQ103" s="446"/>
      <c r="IS103" s="446"/>
    </row>
    <row r="104" spans="1:256" s="84" customFormat="1" x14ac:dyDescent="0.25">
      <c r="A104" s="93" t="s">
        <v>124</v>
      </c>
      <c r="B104" s="383" t="s">
        <v>114</v>
      </c>
      <c r="C104" s="95">
        <f>'U.E. ALZIRA'!C56</f>
        <v>15</v>
      </c>
      <c r="D104" s="99">
        <f>'U.E. ALZIRA'!D56</f>
        <v>1</v>
      </c>
      <c r="E104" s="99">
        <f>'U.E. ALZIRA'!E56</f>
        <v>0</v>
      </c>
      <c r="F104" s="99">
        <f>'U.E. ALZIRA'!F56</f>
        <v>1</v>
      </c>
      <c r="G104" s="99">
        <f>'U.E. ALZIRA'!G56</f>
        <v>15</v>
      </c>
      <c r="H104" s="99">
        <f>'U.E. ALZIRA'!H56</f>
        <v>0</v>
      </c>
      <c r="I104" s="525">
        <f>'U.E. ALZIRA'!I56</f>
        <v>273</v>
      </c>
      <c r="J104" s="99">
        <f>'U.E. ALZIRA'!J56</f>
        <v>18.2</v>
      </c>
      <c r="K104" s="99">
        <f>'U.E. ALZIRA'!K56</f>
        <v>8.9215686274509807</v>
      </c>
      <c r="L104" s="99">
        <f>'U.E. ALZIRA'!L56</f>
        <v>34</v>
      </c>
      <c r="M104" s="99">
        <f>'U.E. ALZIRA'!M56</f>
        <v>20</v>
      </c>
      <c r="N104" s="99">
        <f>'U.E. ALZIRA'!N56</f>
        <v>14</v>
      </c>
      <c r="O104" s="99">
        <f>'U.E. ALZIRA'!O56</f>
        <v>0</v>
      </c>
      <c r="P104" s="99">
        <f>'U.E. ALZIRA'!P56</f>
        <v>14</v>
      </c>
      <c r="Q104" s="99">
        <f>'U.E. ALZIRA'!Q56</f>
        <v>0</v>
      </c>
      <c r="R104" s="443">
        <f>'U.E. ALZIRA'!R56</f>
        <v>1</v>
      </c>
      <c r="S104" s="256">
        <f>'U.E. ALZIRA'!S56</f>
        <v>0</v>
      </c>
      <c r="T104" s="444">
        <f>'U.E. ALZIRA'!T56</f>
        <v>0</v>
      </c>
      <c r="U104" s="444">
        <f>'U.E. ALZIRA'!U56</f>
        <v>0</v>
      </c>
      <c r="V104" s="148">
        <f>'U.E. ALZIRA'!V56</f>
        <v>0</v>
      </c>
      <c r="W104" s="446"/>
      <c r="X104" s="170"/>
      <c r="Y104" s="446"/>
      <c r="Z104" s="446"/>
      <c r="AA104" s="446"/>
      <c r="AB104" s="446"/>
      <c r="AC104" s="446"/>
      <c r="AD104" s="446"/>
      <c r="AE104" s="446"/>
      <c r="AF104" s="446"/>
      <c r="AG104" s="446"/>
      <c r="AH104" s="446"/>
      <c r="AI104" s="446"/>
      <c r="AJ104" s="446"/>
      <c r="AK104" s="446"/>
      <c r="AL104" s="446"/>
      <c r="AM104" s="446"/>
      <c r="AN104" s="446"/>
      <c r="AO104" s="446"/>
      <c r="AP104" s="446"/>
      <c r="AQ104" s="446"/>
      <c r="AR104" s="446"/>
      <c r="AS104" s="446"/>
      <c r="AT104" s="446"/>
      <c r="AU104" s="446"/>
      <c r="AV104" s="446"/>
      <c r="AW104" s="446"/>
      <c r="AX104" s="446"/>
      <c r="AY104" s="446"/>
      <c r="AZ104" s="446"/>
      <c r="BA104" s="446"/>
      <c r="BB104" s="446"/>
      <c r="BC104" s="446"/>
      <c r="BD104" s="446"/>
      <c r="BE104" s="446"/>
      <c r="BF104" s="446"/>
      <c r="BG104" s="446"/>
      <c r="BH104" s="446"/>
      <c r="BI104" s="446"/>
      <c r="BJ104" s="446"/>
      <c r="BK104" s="446"/>
      <c r="BL104" s="446"/>
      <c r="BM104" s="446"/>
      <c r="BN104" s="446"/>
      <c r="BO104" s="446"/>
      <c r="BP104" s="446"/>
      <c r="BQ104" s="446"/>
      <c r="BR104" s="446"/>
      <c r="BS104" s="446"/>
      <c r="BT104" s="446"/>
      <c r="BU104" s="446"/>
      <c r="BV104" s="446"/>
      <c r="BW104" s="446"/>
      <c r="BX104" s="446"/>
      <c r="BY104" s="446"/>
      <c r="BZ104" s="446"/>
      <c r="CA104" s="446"/>
      <c r="CB104" s="446"/>
      <c r="CC104" s="446"/>
      <c r="CD104" s="446"/>
      <c r="CE104" s="446"/>
      <c r="CF104" s="446"/>
      <c r="CG104" s="446"/>
      <c r="CH104" s="446"/>
      <c r="CI104" s="446"/>
      <c r="CJ104" s="446"/>
      <c r="CK104" s="446"/>
      <c r="CL104" s="446"/>
      <c r="CM104" s="446"/>
      <c r="CN104" s="446"/>
      <c r="CO104" s="446"/>
      <c r="CP104" s="446"/>
      <c r="CQ104" s="446"/>
      <c r="CR104" s="446"/>
      <c r="CS104" s="446"/>
      <c r="CT104" s="446"/>
      <c r="CU104" s="446"/>
      <c r="CV104" s="446"/>
      <c r="CW104" s="446"/>
      <c r="CX104" s="446"/>
      <c r="CY104" s="446"/>
      <c r="CZ104" s="446"/>
      <c r="DA104" s="446"/>
      <c r="DB104" s="446"/>
      <c r="DC104" s="446"/>
      <c r="DD104" s="446"/>
      <c r="DE104" s="446"/>
      <c r="DF104" s="446"/>
      <c r="DG104" s="446"/>
      <c r="DH104" s="446"/>
      <c r="DI104" s="446"/>
      <c r="DJ104" s="446"/>
      <c r="DK104" s="446"/>
      <c r="DL104" s="446"/>
      <c r="DM104" s="446"/>
      <c r="DN104" s="446"/>
      <c r="DO104" s="446"/>
      <c r="DP104" s="446"/>
      <c r="DQ104" s="446"/>
      <c r="DR104" s="446"/>
      <c r="DS104" s="446"/>
      <c r="DT104" s="446"/>
      <c r="DU104" s="446"/>
      <c r="DV104" s="446"/>
      <c r="DW104" s="446"/>
      <c r="DX104" s="446"/>
      <c r="DY104" s="446"/>
      <c r="DZ104" s="446"/>
      <c r="EA104" s="446"/>
      <c r="EB104" s="446"/>
      <c r="EC104" s="446"/>
      <c r="ED104" s="446"/>
      <c r="EE104" s="446"/>
      <c r="EF104" s="446"/>
      <c r="EG104" s="446"/>
      <c r="EH104" s="446"/>
      <c r="EI104" s="446"/>
      <c r="EJ104" s="446"/>
      <c r="EK104" s="446"/>
      <c r="EL104" s="446"/>
      <c r="EM104" s="446"/>
      <c r="EN104" s="446"/>
      <c r="EO104" s="446"/>
      <c r="EP104" s="446"/>
      <c r="EQ104" s="446"/>
      <c r="ER104" s="446"/>
      <c r="ES104" s="446"/>
      <c r="ET104" s="446"/>
      <c r="EU104" s="446"/>
      <c r="EV104" s="446"/>
      <c r="EW104" s="446"/>
      <c r="EX104" s="446"/>
      <c r="EY104" s="446"/>
      <c r="EZ104" s="446"/>
      <c r="FA104" s="446"/>
      <c r="FB104" s="171"/>
      <c r="FC104" s="446"/>
      <c r="FD104" s="121"/>
      <c r="FE104" s="446"/>
      <c r="FF104" s="446"/>
      <c r="FG104" s="446"/>
      <c r="FH104" s="446"/>
      <c r="FI104" s="446"/>
      <c r="FJ104" s="446"/>
      <c r="FK104" s="446"/>
      <c r="FL104" s="446"/>
      <c r="FM104" s="446"/>
      <c r="FN104" s="446"/>
      <c r="FO104" s="446"/>
      <c r="FP104" s="446"/>
      <c r="FQ104" s="446"/>
      <c r="FR104" s="446"/>
      <c r="FS104" s="446"/>
      <c r="FT104" s="446"/>
      <c r="FU104" s="446"/>
      <c r="FV104" s="446"/>
      <c r="FW104" s="446"/>
      <c r="FX104" s="446"/>
      <c r="FY104" s="446"/>
      <c r="FZ104" s="446"/>
      <c r="GA104" s="446"/>
      <c r="GB104" s="446"/>
      <c r="GC104" s="446"/>
      <c r="GD104" s="446"/>
      <c r="GE104" s="446"/>
      <c r="GF104" s="446"/>
      <c r="GG104" s="446"/>
      <c r="GH104" s="446"/>
      <c r="GI104" s="446"/>
      <c r="GJ104" s="446"/>
      <c r="GK104" s="446"/>
      <c r="GL104" s="446"/>
      <c r="GM104" s="446"/>
      <c r="GN104" s="446"/>
      <c r="GO104" s="446"/>
      <c r="GP104" s="446"/>
      <c r="GQ104" s="446"/>
      <c r="GR104" s="446"/>
      <c r="GS104" s="446"/>
      <c r="GT104" s="446"/>
      <c r="GU104" s="446"/>
      <c r="GV104" s="446"/>
      <c r="GW104" s="446"/>
      <c r="GX104" s="446"/>
      <c r="HA104" s="446"/>
      <c r="HB104" s="446"/>
      <c r="HC104" s="446"/>
      <c r="HD104" s="446"/>
      <c r="HE104" s="446"/>
      <c r="HF104" s="446"/>
      <c r="HG104" s="446"/>
      <c r="HH104" s="446"/>
      <c r="HI104" s="446"/>
      <c r="HJ104" s="446"/>
      <c r="HK104" s="446"/>
      <c r="HL104" s="446"/>
      <c r="HM104" s="446"/>
      <c r="HN104" s="446"/>
      <c r="HO104" s="446"/>
      <c r="HP104" s="446"/>
      <c r="HQ104" s="446"/>
      <c r="HR104" s="446"/>
      <c r="HS104" s="446"/>
      <c r="HT104" s="446"/>
      <c r="HU104" s="446"/>
      <c r="HV104" s="446"/>
      <c r="HW104" s="446"/>
      <c r="HX104" s="446"/>
      <c r="HY104" s="446"/>
      <c r="HZ104" s="446"/>
      <c r="IA104" s="446"/>
      <c r="IB104" s="446"/>
      <c r="IC104" s="446"/>
      <c r="ID104" s="446"/>
      <c r="IE104" s="446"/>
      <c r="IF104" s="446"/>
      <c r="IG104" s="446"/>
      <c r="IH104" s="446"/>
      <c r="II104" s="446"/>
      <c r="IJ104" s="446"/>
      <c r="IK104" s="446"/>
      <c r="IL104" s="446"/>
      <c r="IM104" s="446"/>
      <c r="IN104" s="446"/>
      <c r="IO104" s="446"/>
      <c r="IP104" s="446"/>
      <c r="IQ104" s="446"/>
      <c r="IS104" s="446"/>
    </row>
    <row r="105" spans="1:256" s="83" customFormat="1" x14ac:dyDescent="0.25">
      <c r="A105" s="93" t="s">
        <v>124</v>
      </c>
      <c r="B105" s="145" t="s">
        <v>156</v>
      </c>
      <c r="C105" s="95">
        <v>1</v>
      </c>
      <c r="D105" s="99">
        <v>0</v>
      </c>
      <c r="E105" s="99">
        <v>0</v>
      </c>
      <c r="F105" s="99">
        <v>0</v>
      </c>
      <c r="G105" s="99">
        <v>1</v>
      </c>
      <c r="H105" s="99">
        <v>0</v>
      </c>
      <c r="I105" s="525">
        <v>18</v>
      </c>
      <c r="J105" s="99"/>
      <c r="K105" s="99"/>
      <c r="L105" s="99">
        <v>1</v>
      </c>
      <c r="M105" s="99">
        <v>1</v>
      </c>
      <c r="N105" s="99">
        <v>0</v>
      </c>
      <c r="O105" s="99">
        <v>0</v>
      </c>
      <c r="P105" s="99">
        <v>0</v>
      </c>
      <c r="Q105" s="99">
        <v>0</v>
      </c>
      <c r="R105" s="443">
        <v>0</v>
      </c>
      <c r="S105" s="256">
        <v>0</v>
      </c>
      <c r="T105" s="444">
        <v>0</v>
      </c>
      <c r="U105" s="444">
        <v>0</v>
      </c>
      <c r="V105" s="148">
        <v>0</v>
      </c>
      <c r="W105" s="106"/>
      <c r="X105" s="132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44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6"/>
      <c r="EO105" s="106"/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208"/>
      <c r="FC105" s="106"/>
      <c r="FD105" s="118"/>
      <c r="FE105" s="106"/>
      <c r="FF105" s="106"/>
      <c r="FG105" s="106"/>
      <c r="FH105" s="106"/>
      <c r="FI105" s="106"/>
      <c r="FJ105" s="106"/>
      <c r="FK105" s="106"/>
      <c r="FL105" s="106"/>
      <c r="FM105" s="106"/>
      <c r="FN105" s="106"/>
      <c r="FO105" s="106"/>
      <c r="FP105" s="106"/>
      <c r="FQ105" s="106"/>
      <c r="FR105" s="119"/>
      <c r="FS105" s="106"/>
      <c r="FT105" s="106"/>
      <c r="FU105" s="106"/>
      <c r="FV105" s="106"/>
      <c r="FW105" s="106"/>
      <c r="FX105" s="106"/>
      <c r="FY105" s="106"/>
      <c r="FZ105" s="106"/>
      <c r="GA105" s="106"/>
      <c r="GB105" s="106"/>
      <c r="GC105" s="106"/>
      <c r="GD105" s="106"/>
      <c r="GE105" s="106"/>
      <c r="GF105" s="106"/>
      <c r="GG105" s="106"/>
      <c r="GH105" s="106"/>
      <c r="GI105" s="106"/>
      <c r="GJ105" s="106"/>
      <c r="GK105" s="106"/>
      <c r="GL105" s="106"/>
      <c r="GM105" s="106"/>
      <c r="GN105" s="106"/>
      <c r="GO105" s="106"/>
      <c r="GP105" s="106"/>
      <c r="GQ105" s="106"/>
      <c r="GR105" s="106"/>
      <c r="GS105" s="106"/>
      <c r="GT105" s="106"/>
      <c r="GU105" s="106"/>
      <c r="GV105" s="106"/>
      <c r="GW105" s="106"/>
      <c r="GX105" s="106"/>
      <c r="GY105" s="106"/>
      <c r="GZ105" s="106"/>
      <c r="HA105" s="106"/>
      <c r="HB105" s="106"/>
      <c r="HC105" s="106"/>
      <c r="HD105" s="106"/>
      <c r="HE105" s="106"/>
      <c r="HF105" s="106"/>
      <c r="HG105" s="106"/>
      <c r="HH105" s="106"/>
      <c r="HI105" s="106"/>
      <c r="HJ105" s="106"/>
      <c r="HK105" s="106"/>
      <c r="HL105" s="106"/>
      <c r="HM105" s="106"/>
      <c r="HN105" s="106"/>
      <c r="HO105" s="106"/>
      <c r="HP105" s="106"/>
      <c r="HQ105" s="106"/>
      <c r="HR105" s="106"/>
      <c r="HS105" s="106"/>
      <c r="HT105" s="106"/>
      <c r="HU105" s="106"/>
      <c r="HV105" s="106"/>
      <c r="HW105" s="106"/>
      <c r="HX105" s="106"/>
      <c r="HY105" s="106"/>
      <c r="HZ105" s="106"/>
      <c r="IA105" s="106"/>
      <c r="IB105" s="106"/>
      <c r="IC105" s="106"/>
      <c r="ID105" s="106"/>
      <c r="IE105" s="106"/>
      <c r="IF105" s="106"/>
      <c r="IG105" s="106"/>
      <c r="IH105" s="106"/>
      <c r="II105" s="106"/>
      <c r="IJ105" s="106"/>
      <c r="IK105" s="106"/>
      <c r="IL105" s="106"/>
      <c r="IM105" s="106"/>
      <c r="IN105" s="106"/>
      <c r="IO105" s="106"/>
      <c r="IP105" s="106"/>
      <c r="IQ105" s="106"/>
      <c r="IR105" s="106"/>
      <c r="IS105" s="106"/>
      <c r="IT105" s="106"/>
      <c r="IU105" s="106"/>
      <c r="IV105" s="106"/>
    </row>
    <row r="106" spans="1:256" s="83" customFormat="1" x14ac:dyDescent="0.25">
      <c r="A106" s="105" t="s">
        <v>173</v>
      </c>
      <c r="B106" s="179" t="s">
        <v>174</v>
      </c>
      <c r="C106" s="329">
        <f>SUM(C107:C108)</f>
        <v>24</v>
      </c>
      <c r="D106" s="522">
        <f t="shared" ref="D106:V106" si="17">SUM(D107:D108)</f>
        <v>21</v>
      </c>
      <c r="E106" s="522">
        <f t="shared" si="17"/>
        <v>5</v>
      </c>
      <c r="F106" s="522">
        <f t="shared" si="17"/>
        <v>17</v>
      </c>
      <c r="G106" s="522">
        <f t="shared" si="17"/>
        <v>3</v>
      </c>
      <c r="H106" s="522">
        <f t="shared" si="17"/>
        <v>0</v>
      </c>
      <c r="I106" s="523">
        <f t="shared" si="17"/>
        <v>1580</v>
      </c>
      <c r="J106" s="522">
        <f t="shared" si="17"/>
        <v>65.833333333333329</v>
      </c>
      <c r="K106" s="522">
        <f t="shared" si="17"/>
        <v>51.633986928104576</v>
      </c>
      <c r="L106" s="522">
        <f t="shared" si="17"/>
        <v>35</v>
      </c>
      <c r="M106" s="522">
        <f t="shared" si="17"/>
        <v>28</v>
      </c>
      <c r="N106" s="522">
        <f t="shared" si="17"/>
        <v>7</v>
      </c>
      <c r="O106" s="522">
        <f t="shared" si="17"/>
        <v>0</v>
      </c>
      <c r="P106" s="522">
        <f t="shared" si="17"/>
        <v>6</v>
      </c>
      <c r="Q106" s="522">
        <f t="shared" si="17"/>
        <v>1</v>
      </c>
      <c r="R106" s="518">
        <f t="shared" si="17"/>
        <v>6</v>
      </c>
      <c r="S106" s="519">
        <f t="shared" si="17"/>
        <v>0</v>
      </c>
      <c r="T106" s="520">
        <f t="shared" si="17"/>
        <v>0</v>
      </c>
      <c r="U106" s="520">
        <f t="shared" si="17"/>
        <v>0</v>
      </c>
      <c r="V106" s="524">
        <f t="shared" si="17"/>
        <v>0</v>
      </c>
      <c r="W106" s="106"/>
      <c r="X106" s="132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44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6"/>
      <c r="EO106" s="106"/>
      <c r="EP106" s="106"/>
      <c r="EQ106" s="106"/>
      <c r="ER106" s="106"/>
      <c r="ES106" s="106"/>
      <c r="ET106" s="106"/>
      <c r="EU106" s="106"/>
      <c r="EV106" s="106"/>
      <c r="EW106" s="106"/>
      <c r="EX106" s="106"/>
      <c r="EY106" s="106"/>
      <c r="EZ106" s="106"/>
      <c r="FA106" s="106"/>
      <c r="FB106" s="208"/>
      <c r="FC106" s="106"/>
      <c r="FD106" s="118"/>
      <c r="FE106" s="106"/>
      <c r="FF106" s="106"/>
      <c r="FG106" s="106"/>
      <c r="FH106" s="106"/>
      <c r="FI106" s="106"/>
      <c r="FJ106" s="106"/>
      <c r="FK106" s="106"/>
      <c r="FL106" s="106"/>
      <c r="FM106" s="106"/>
      <c r="FN106" s="106"/>
      <c r="FO106" s="106"/>
      <c r="FP106" s="106"/>
      <c r="FQ106" s="106"/>
      <c r="FR106" s="119"/>
      <c r="FS106" s="106"/>
      <c r="FT106" s="106"/>
      <c r="FU106" s="106"/>
      <c r="FV106" s="106"/>
      <c r="FW106" s="106"/>
      <c r="FX106" s="106"/>
      <c r="FY106" s="106"/>
      <c r="FZ106" s="106"/>
      <c r="GA106" s="106"/>
      <c r="GB106" s="106"/>
      <c r="GC106" s="106"/>
      <c r="GD106" s="106"/>
      <c r="GE106" s="106"/>
      <c r="GF106" s="106"/>
      <c r="GG106" s="106"/>
      <c r="GH106" s="106"/>
      <c r="GI106" s="106"/>
      <c r="GJ106" s="106"/>
      <c r="GK106" s="106"/>
      <c r="GL106" s="106"/>
      <c r="GM106" s="106"/>
      <c r="GN106" s="106"/>
      <c r="GO106" s="106"/>
      <c r="GP106" s="106"/>
      <c r="GQ106" s="106"/>
      <c r="GR106" s="106"/>
      <c r="GS106" s="106"/>
      <c r="GT106" s="106"/>
      <c r="GU106" s="106"/>
      <c r="GV106" s="106"/>
      <c r="GW106" s="106"/>
      <c r="GX106" s="106"/>
      <c r="GY106" s="106"/>
      <c r="GZ106" s="106"/>
      <c r="HA106" s="106"/>
      <c r="HB106" s="106"/>
      <c r="HC106" s="106"/>
      <c r="HD106" s="106"/>
      <c r="HE106" s="106"/>
      <c r="HF106" s="106"/>
      <c r="HG106" s="106"/>
      <c r="HH106" s="106"/>
      <c r="HI106" s="106"/>
      <c r="HJ106" s="106"/>
      <c r="HK106" s="106"/>
      <c r="HL106" s="106"/>
      <c r="HM106" s="106"/>
      <c r="HN106" s="106"/>
      <c r="HO106" s="106"/>
      <c r="HP106" s="106"/>
      <c r="HQ106" s="106"/>
      <c r="HR106" s="106"/>
      <c r="HS106" s="106"/>
      <c r="HT106" s="106"/>
      <c r="HU106" s="106"/>
      <c r="HV106" s="106"/>
      <c r="HW106" s="106"/>
      <c r="HX106" s="106"/>
      <c r="HY106" s="106"/>
      <c r="HZ106" s="106"/>
      <c r="IA106" s="106"/>
      <c r="IB106" s="106"/>
      <c r="IC106" s="106"/>
      <c r="ID106" s="106"/>
      <c r="IE106" s="106"/>
      <c r="IF106" s="106"/>
      <c r="IG106" s="106"/>
      <c r="IH106" s="106"/>
      <c r="II106" s="106"/>
      <c r="IJ106" s="106"/>
      <c r="IK106" s="106"/>
      <c r="IL106" s="106"/>
      <c r="IM106" s="106"/>
      <c r="IN106" s="106"/>
      <c r="IO106" s="106"/>
      <c r="IP106" s="106"/>
      <c r="IQ106" s="106"/>
      <c r="IR106" s="106"/>
      <c r="IS106" s="106"/>
      <c r="IT106" s="106"/>
      <c r="IU106" s="106"/>
      <c r="IV106" s="106"/>
    </row>
    <row r="107" spans="1:256" s="83" customFormat="1" x14ac:dyDescent="0.25">
      <c r="A107" s="93" t="s">
        <v>126</v>
      </c>
      <c r="B107" s="383" t="s">
        <v>114</v>
      </c>
      <c r="C107" s="95">
        <f>'U.E. ALZIRA'!C57</f>
        <v>24</v>
      </c>
      <c r="D107" s="99">
        <f>'U.E. ALZIRA'!D57</f>
        <v>21</v>
      </c>
      <c r="E107" s="99">
        <f>'U.E. ALZIRA'!E57</f>
        <v>5</v>
      </c>
      <c r="F107" s="99">
        <f>'U.E. ALZIRA'!F57</f>
        <v>17</v>
      </c>
      <c r="G107" s="99">
        <f>'U.E. ALZIRA'!G57</f>
        <v>3</v>
      </c>
      <c r="H107" s="99">
        <f>'U.E. ALZIRA'!H57</f>
        <v>0</v>
      </c>
      <c r="I107" s="525">
        <f>'U.E. ALZIRA'!I57</f>
        <v>1580</v>
      </c>
      <c r="J107" s="99">
        <f>'U.E. ALZIRA'!J57</f>
        <v>65.833333333333329</v>
      </c>
      <c r="K107" s="99">
        <f>'U.E. ALZIRA'!K57</f>
        <v>51.633986928104576</v>
      </c>
      <c r="L107" s="99">
        <f>'U.E. ALZIRA'!L57</f>
        <v>34</v>
      </c>
      <c r="M107" s="99">
        <f>'U.E. ALZIRA'!M57</f>
        <v>28</v>
      </c>
      <c r="N107" s="99">
        <f>'U.E. ALZIRA'!N57</f>
        <v>7</v>
      </c>
      <c r="O107" s="99">
        <f>'U.E. ALZIRA'!O57</f>
        <v>0</v>
      </c>
      <c r="P107" s="99">
        <f>'U.E. ALZIRA'!P57</f>
        <v>6</v>
      </c>
      <c r="Q107" s="99">
        <f>'U.E. ALZIRA'!Q57</f>
        <v>1</v>
      </c>
      <c r="R107" s="443">
        <f>'U.E. ALZIRA'!R57</f>
        <v>6</v>
      </c>
      <c r="S107" s="256">
        <f>'U.E. ALZIRA'!S57</f>
        <v>0</v>
      </c>
      <c r="T107" s="444">
        <f>'U.E. ALZIRA'!T57</f>
        <v>0</v>
      </c>
      <c r="U107" s="444">
        <f>'U.E. ALZIRA'!U57</f>
        <v>0</v>
      </c>
      <c r="V107" s="148">
        <f>'U.E. ALZIRA'!V57</f>
        <v>0</v>
      </c>
      <c r="W107" s="106"/>
      <c r="X107" s="132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44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6"/>
      <c r="EO107" s="106"/>
      <c r="EP107" s="106"/>
      <c r="EQ107" s="106"/>
      <c r="ER107" s="106"/>
      <c r="ES107" s="106"/>
      <c r="ET107" s="106"/>
      <c r="EU107" s="106"/>
      <c r="EV107" s="106"/>
      <c r="EW107" s="106"/>
      <c r="EX107" s="106"/>
      <c r="EY107" s="106"/>
      <c r="EZ107" s="106"/>
      <c r="FA107" s="106"/>
      <c r="FB107" s="208"/>
      <c r="FC107" s="106"/>
      <c r="FD107" s="118"/>
      <c r="FE107" s="106"/>
      <c r="FF107" s="106"/>
      <c r="FG107" s="106"/>
      <c r="FH107" s="106"/>
      <c r="FI107" s="106"/>
      <c r="FJ107" s="106"/>
      <c r="FK107" s="106"/>
      <c r="FL107" s="106"/>
      <c r="FM107" s="106"/>
      <c r="FN107" s="106"/>
      <c r="FO107" s="106"/>
      <c r="FP107" s="106"/>
      <c r="FQ107" s="106"/>
      <c r="FR107" s="119"/>
      <c r="FS107" s="106"/>
      <c r="FT107" s="106"/>
      <c r="FU107" s="106"/>
      <c r="FV107" s="106"/>
      <c r="FW107" s="106"/>
      <c r="FX107" s="106"/>
      <c r="FY107" s="106"/>
      <c r="FZ107" s="106"/>
      <c r="GA107" s="106"/>
      <c r="GB107" s="106"/>
      <c r="GC107" s="106"/>
      <c r="GD107" s="106"/>
      <c r="GE107" s="106"/>
      <c r="GF107" s="106"/>
      <c r="GG107" s="106"/>
      <c r="GH107" s="106"/>
      <c r="GI107" s="106"/>
      <c r="GJ107" s="106"/>
      <c r="GK107" s="106"/>
      <c r="GL107" s="106"/>
      <c r="GM107" s="106"/>
      <c r="GN107" s="106"/>
      <c r="GO107" s="106"/>
      <c r="GP107" s="106"/>
      <c r="GQ107" s="106"/>
      <c r="GR107" s="106"/>
      <c r="GS107" s="106"/>
      <c r="GT107" s="106"/>
      <c r="GU107" s="106"/>
      <c r="GV107" s="106"/>
      <c r="GW107" s="106"/>
      <c r="GX107" s="106"/>
      <c r="GY107" s="106"/>
      <c r="GZ107" s="106"/>
      <c r="HA107" s="106"/>
      <c r="HB107" s="106"/>
      <c r="HC107" s="106"/>
      <c r="HD107" s="106"/>
      <c r="HE107" s="106"/>
      <c r="HF107" s="106"/>
      <c r="HG107" s="106"/>
      <c r="HH107" s="106"/>
      <c r="HI107" s="106"/>
      <c r="HJ107" s="106"/>
      <c r="HK107" s="106"/>
      <c r="HL107" s="106"/>
      <c r="HM107" s="106"/>
      <c r="HN107" s="106"/>
      <c r="HO107" s="106"/>
      <c r="HP107" s="106"/>
      <c r="HQ107" s="106"/>
      <c r="HR107" s="106"/>
      <c r="HS107" s="106"/>
      <c r="HT107" s="106"/>
      <c r="HU107" s="106"/>
      <c r="HV107" s="106"/>
      <c r="HW107" s="106"/>
      <c r="HX107" s="106"/>
      <c r="HY107" s="106"/>
      <c r="HZ107" s="106"/>
      <c r="IA107" s="106"/>
      <c r="IB107" s="106"/>
      <c r="IC107" s="106"/>
      <c r="ID107" s="106"/>
      <c r="IE107" s="106"/>
      <c r="IF107" s="106"/>
      <c r="IG107" s="106"/>
      <c r="IH107" s="106"/>
      <c r="II107" s="106"/>
      <c r="IJ107" s="106"/>
      <c r="IK107" s="106"/>
      <c r="IL107" s="106"/>
      <c r="IM107" s="106"/>
      <c r="IN107" s="106"/>
      <c r="IO107" s="106"/>
      <c r="IP107" s="106"/>
      <c r="IQ107" s="106"/>
      <c r="IR107" s="106"/>
      <c r="IS107" s="106"/>
      <c r="IT107" s="106"/>
      <c r="IU107" s="106"/>
      <c r="IV107" s="106"/>
    </row>
    <row r="108" spans="1:256" s="446" customFormat="1" x14ac:dyDescent="0.25">
      <c r="A108" s="93" t="s">
        <v>126</v>
      </c>
      <c r="B108" s="145" t="s">
        <v>156</v>
      </c>
      <c r="C108" s="95">
        <v>0</v>
      </c>
      <c r="D108" s="99">
        <v>0</v>
      </c>
      <c r="E108" s="99">
        <v>0</v>
      </c>
      <c r="F108" s="99">
        <v>0</v>
      </c>
      <c r="G108" s="99">
        <v>0</v>
      </c>
      <c r="H108" s="99">
        <v>0</v>
      </c>
      <c r="I108" s="525">
        <v>0</v>
      </c>
      <c r="J108" s="99"/>
      <c r="K108" s="99"/>
      <c r="L108" s="99">
        <v>1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443">
        <v>0</v>
      </c>
      <c r="S108" s="256">
        <v>0</v>
      </c>
      <c r="T108" s="444">
        <v>0</v>
      </c>
      <c r="U108" s="444">
        <v>0</v>
      </c>
      <c r="V108" s="148">
        <v>0</v>
      </c>
      <c r="W108" s="352"/>
      <c r="X108" s="170"/>
      <c r="FB108" s="171"/>
      <c r="FD108" s="121"/>
      <c r="FR108" s="175"/>
    </row>
    <row r="109" spans="1:256" s="446" customFormat="1" x14ac:dyDescent="0.25">
      <c r="A109" s="105" t="s">
        <v>91</v>
      </c>
      <c r="B109" s="179" t="s">
        <v>105</v>
      </c>
      <c r="C109" s="329">
        <f>SUM(C110:C112)</f>
        <v>26</v>
      </c>
      <c r="D109" s="522">
        <f t="shared" ref="D109:V109" si="18">SUM(D110:D112)</f>
        <v>16</v>
      </c>
      <c r="E109" s="522">
        <f t="shared" si="18"/>
        <v>1</v>
      </c>
      <c r="F109" s="522">
        <f t="shared" si="18"/>
        <v>15</v>
      </c>
      <c r="G109" s="522">
        <f t="shared" si="18"/>
        <v>11</v>
      </c>
      <c r="H109" s="522">
        <f t="shared" si="18"/>
        <v>0</v>
      </c>
      <c r="I109" s="523">
        <f t="shared" si="18"/>
        <v>1255</v>
      </c>
      <c r="J109" s="522">
        <f t="shared" si="18"/>
        <v>47.32</v>
      </c>
      <c r="K109" s="522">
        <f t="shared" si="18"/>
        <v>38.66013071895425</v>
      </c>
      <c r="L109" s="522">
        <f t="shared" si="18"/>
        <v>34</v>
      </c>
      <c r="M109" s="522">
        <f t="shared" si="18"/>
        <v>33</v>
      </c>
      <c r="N109" s="522">
        <f t="shared" si="18"/>
        <v>3</v>
      </c>
      <c r="O109" s="522">
        <f t="shared" si="18"/>
        <v>2</v>
      </c>
      <c r="P109" s="522">
        <f t="shared" si="18"/>
        <v>1</v>
      </c>
      <c r="Q109" s="522">
        <f t="shared" si="18"/>
        <v>0</v>
      </c>
      <c r="R109" s="518">
        <f t="shared" si="18"/>
        <v>1</v>
      </c>
      <c r="S109" s="519">
        <f t="shared" si="18"/>
        <v>0</v>
      </c>
      <c r="T109" s="520">
        <f t="shared" si="18"/>
        <v>0</v>
      </c>
      <c r="U109" s="520">
        <f t="shared" si="18"/>
        <v>0</v>
      </c>
      <c r="V109" s="524">
        <f t="shared" si="18"/>
        <v>4</v>
      </c>
      <c r="W109" s="352"/>
      <c r="X109" s="170"/>
      <c r="FB109" s="171"/>
      <c r="FD109" s="121"/>
      <c r="FR109" s="175"/>
    </row>
    <row r="110" spans="1:256" s="446" customFormat="1" x14ac:dyDescent="0.25">
      <c r="A110" s="93" t="s">
        <v>127</v>
      </c>
      <c r="B110" s="383" t="s">
        <v>114</v>
      </c>
      <c r="C110" s="95">
        <f>'U.E. ALZIRA'!C58</f>
        <v>25</v>
      </c>
      <c r="D110" s="99">
        <f>'U.E. ALZIRA'!D58</f>
        <v>15</v>
      </c>
      <c r="E110" s="99">
        <f>'U.E. ALZIRA'!E58</f>
        <v>1</v>
      </c>
      <c r="F110" s="99">
        <f>'U.E. ALZIRA'!F58</f>
        <v>14</v>
      </c>
      <c r="G110" s="99">
        <f>'U.E. ALZIRA'!G58</f>
        <v>11</v>
      </c>
      <c r="H110" s="99">
        <f>'U.E. ALZIRA'!H58</f>
        <v>0</v>
      </c>
      <c r="I110" s="525">
        <f>'U.E. ALZIRA'!I58</f>
        <v>1183</v>
      </c>
      <c r="J110" s="99">
        <f>'U.E. ALZIRA'!J58</f>
        <v>47.32</v>
      </c>
      <c r="K110" s="99">
        <f>'U.E. ALZIRA'!K58</f>
        <v>38.66013071895425</v>
      </c>
      <c r="L110" s="99">
        <f>'U.E. ALZIRA'!L58</f>
        <v>34</v>
      </c>
      <c r="M110" s="99">
        <f>'U.E. ALZIRA'!M58</f>
        <v>32</v>
      </c>
      <c r="N110" s="99">
        <f>'U.E. ALZIRA'!N58</f>
        <v>3</v>
      </c>
      <c r="O110" s="99">
        <f>'U.E. ALZIRA'!O58</f>
        <v>2</v>
      </c>
      <c r="P110" s="99">
        <f>'U.E. ALZIRA'!P58</f>
        <v>1</v>
      </c>
      <c r="Q110" s="99">
        <f>'U.E. ALZIRA'!Q58</f>
        <v>0</v>
      </c>
      <c r="R110" s="443">
        <f>'U.E. ALZIRA'!R58</f>
        <v>1</v>
      </c>
      <c r="S110" s="256">
        <f>'U.E. ALZIRA'!S58</f>
        <v>0</v>
      </c>
      <c r="T110" s="444">
        <f>'U.E. ALZIRA'!T58</f>
        <v>0</v>
      </c>
      <c r="U110" s="444">
        <f>'U.E. ALZIRA'!U58</f>
        <v>0</v>
      </c>
      <c r="V110" s="148">
        <f>'U.E. ALZIRA'!V58</f>
        <v>4</v>
      </c>
      <c r="X110" s="170"/>
      <c r="FB110" s="171"/>
      <c r="FD110" s="121"/>
      <c r="FR110" s="175"/>
    </row>
    <row r="111" spans="1:256" s="84" customFormat="1" ht="13.5" customHeight="1" x14ac:dyDescent="0.25">
      <c r="A111" s="93" t="s">
        <v>127</v>
      </c>
      <c r="B111" s="145" t="s">
        <v>156</v>
      </c>
      <c r="C111" s="95">
        <v>1</v>
      </c>
      <c r="D111" s="99">
        <v>1</v>
      </c>
      <c r="E111" s="99">
        <v>0</v>
      </c>
      <c r="F111" s="99">
        <v>1</v>
      </c>
      <c r="G111" s="99">
        <v>0</v>
      </c>
      <c r="H111" s="99">
        <v>0</v>
      </c>
      <c r="I111" s="525">
        <v>72</v>
      </c>
      <c r="J111" s="99"/>
      <c r="K111" s="99"/>
      <c r="L111" s="99"/>
      <c r="M111" s="99"/>
      <c r="N111" s="99"/>
      <c r="O111" s="99"/>
      <c r="P111" s="99"/>
      <c r="Q111" s="99"/>
      <c r="R111" s="443"/>
      <c r="S111" s="256"/>
      <c r="T111" s="444"/>
      <c r="U111" s="444"/>
      <c r="V111" s="148"/>
      <c r="W111" s="446"/>
      <c r="X111" s="170"/>
      <c r="Y111" s="446"/>
      <c r="Z111" s="446"/>
      <c r="AA111" s="446"/>
      <c r="AB111" s="446"/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6"/>
      <c r="AT111" s="446"/>
      <c r="AU111" s="446"/>
      <c r="AV111" s="446"/>
      <c r="AW111" s="446"/>
      <c r="AX111" s="446"/>
      <c r="AY111" s="446"/>
      <c r="AZ111" s="446"/>
      <c r="BA111" s="446"/>
      <c r="BB111" s="446"/>
      <c r="BC111" s="446"/>
      <c r="BD111" s="446"/>
      <c r="BE111" s="446"/>
      <c r="BF111" s="446"/>
      <c r="BG111" s="446"/>
      <c r="BH111" s="446"/>
      <c r="BI111" s="446"/>
      <c r="BJ111" s="446"/>
      <c r="BK111" s="446"/>
      <c r="BL111" s="446"/>
      <c r="BM111" s="446"/>
      <c r="BN111" s="446"/>
      <c r="BO111" s="446"/>
      <c r="BP111" s="446"/>
      <c r="BQ111" s="446"/>
      <c r="BR111" s="446"/>
      <c r="BS111" s="446"/>
      <c r="BT111" s="446"/>
      <c r="BU111" s="446"/>
      <c r="BV111" s="446"/>
      <c r="BW111" s="446"/>
      <c r="BX111" s="446"/>
      <c r="BY111" s="446"/>
      <c r="BZ111" s="446"/>
      <c r="CA111" s="446"/>
      <c r="CB111" s="446"/>
      <c r="CC111" s="446"/>
      <c r="CD111" s="446"/>
      <c r="CE111" s="446"/>
      <c r="CF111" s="446"/>
      <c r="CG111" s="446"/>
      <c r="CH111" s="446"/>
      <c r="CI111" s="446"/>
      <c r="CJ111" s="446"/>
      <c r="CK111" s="446"/>
      <c r="CL111" s="446"/>
      <c r="CM111" s="446"/>
      <c r="CN111" s="446"/>
      <c r="CO111" s="446"/>
      <c r="CP111" s="446"/>
      <c r="CQ111" s="446"/>
      <c r="CR111" s="446"/>
      <c r="CS111" s="446"/>
      <c r="CT111" s="446"/>
      <c r="CU111" s="446"/>
      <c r="CV111" s="446"/>
      <c r="CW111" s="446"/>
      <c r="CX111" s="446"/>
      <c r="CY111" s="446"/>
      <c r="CZ111" s="446"/>
      <c r="DA111" s="446"/>
      <c r="DB111" s="446"/>
      <c r="DC111" s="446"/>
      <c r="DD111" s="446"/>
      <c r="DE111" s="446"/>
      <c r="DF111" s="446"/>
      <c r="DG111" s="446"/>
      <c r="DH111" s="446"/>
      <c r="DI111" s="446"/>
      <c r="DJ111" s="446"/>
      <c r="DK111" s="446"/>
      <c r="DL111" s="446"/>
      <c r="DM111" s="446"/>
      <c r="DN111" s="446"/>
      <c r="DO111" s="446"/>
      <c r="DP111" s="446"/>
      <c r="DQ111" s="446"/>
      <c r="DR111" s="446"/>
      <c r="DS111" s="446"/>
      <c r="DT111" s="446"/>
      <c r="DU111" s="446"/>
      <c r="DV111" s="446"/>
      <c r="DW111" s="446"/>
      <c r="DX111" s="446"/>
      <c r="DY111" s="446"/>
      <c r="DZ111" s="446"/>
      <c r="EA111" s="446"/>
      <c r="EB111" s="446"/>
      <c r="EC111" s="446"/>
      <c r="ED111" s="446"/>
      <c r="EE111" s="446"/>
      <c r="EF111" s="446"/>
      <c r="EG111" s="446"/>
      <c r="EH111" s="446"/>
      <c r="EI111" s="446"/>
      <c r="EJ111" s="446"/>
      <c r="EK111" s="446"/>
      <c r="EL111" s="446"/>
      <c r="EM111" s="446"/>
      <c r="EN111" s="446"/>
      <c r="EO111" s="446"/>
      <c r="EP111" s="446"/>
      <c r="EQ111" s="446"/>
      <c r="ER111" s="446"/>
      <c r="ES111" s="446"/>
      <c r="ET111" s="446"/>
      <c r="EU111" s="446"/>
      <c r="EV111" s="446"/>
      <c r="EW111" s="446"/>
      <c r="EX111" s="446"/>
      <c r="EY111" s="446"/>
      <c r="EZ111" s="446"/>
      <c r="FA111" s="446"/>
      <c r="FB111" s="171"/>
      <c r="FC111" s="446"/>
      <c r="FD111" s="121"/>
      <c r="FE111" s="446"/>
      <c r="FF111" s="446"/>
      <c r="FG111" s="446"/>
      <c r="FH111" s="446"/>
      <c r="FI111" s="446"/>
      <c r="FJ111" s="446"/>
      <c r="FK111" s="446"/>
      <c r="FL111" s="446"/>
      <c r="FM111" s="446"/>
      <c r="FN111" s="446"/>
      <c r="FO111" s="446"/>
      <c r="FP111" s="446"/>
      <c r="FQ111" s="446"/>
      <c r="FR111" s="446"/>
      <c r="FS111" s="446"/>
      <c r="FT111" s="446"/>
      <c r="FU111" s="446"/>
      <c r="FV111" s="446"/>
      <c r="FW111" s="446"/>
      <c r="FX111" s="446"/>
      <c r="FY111" s="446"/>
      <c r="FZ111" s="446"/>
      <c r="GA111" s="446"/>
      <c r="GB111" s="446"/>
      <c r="GC111" s="446"/>
      <c r="GD111" s="446"/>
      <c r="GE111" s="446"/>
      <c r="GF111" s="446"/>
      <c r="GG111" s="446"/>
      <c r="GH111" s="446"/>
      <c r="GI111" s="446"/>
      <c r="GJ111" s="446"/>
      <c r="GK111" s="446"/>
      <c r="GL111" s="446"/>
      <c r="GM111" s="446"/>
      <c r="GN111" s="446"/>
      <c r="GO111" s="446"/>
      <c r="GP111" s="446"/>
      <c r="GQ111" s="446"/>
      <c r="GR111" s="446"/>
      <c r="GS111" s="446"/>
      <c r="GT111" s="446"/>
      <c r="GU111" s="446"/>
      <c r="GV111" s="446"/>
      <c r="GW111" s="446"/>
      <c r="GX111" s="446"/>
      <c r="HA111" s="446"/>
      <c r="HB111" s="446"/>
      <c r="HC111" s="446"/>
      <c r="HD111" s="446"/>
      <c r="HE111" s="446"/>
      <c r="HF111" s="446"/>
      <c r="HG111" s="446"/>
      <c r="HH111" s="446"/>
      <c r="HI111" s="446"/>
      <c r="HJ111" s="446"/>
      <c r="HK111" s="446"/>
      <c r="HL111" s="446"/>
      <c r="HM111" s="446"/>
      <c r="HN111" s="446"/>
      <c r="HO111" s="446"/>
      <c r="HP111" s="446"/>
      <c r="HQ111" s="446"/>
      <c r="HR111" s="446"/>
      <c r="HS111" s="446"/>
      <c r="HT111" s="446"/>
      <c r="HU111" s="446"/>
      <c r="HV111" s="446"/>
      <c r="HW111" s="446"/>
      <c r="HX111" s="446"/>
      <c r="HY111" s="446"/>
      <c r="HZ111" s="446"/>
      <c r="IA111" s="446"/>
      <c r="IB111" s="446"/>
      <c r="IC111" s="446"/>
      <c r="ID111" s="446"/>
      <c r="IE111" s="446"/>
      <c r="IF111" s="446"/>
      <c r="IG111" s="446"/>
      <c r="IH111" s="446"/>
      <c r="II111" s="446"/>
      <c r="IJ111" s="446"/>
      <c r="IK111" s="446"/>
      <c r="IL111" s="446"/>
      <c r="IM111" s="446"/>
      <c r="IN111" s="446"/>
      <c r="IO111" s="446"/>
      <c r="IP111" s="446"/>
      <c r="IQ111" s="446"/>
      <c r="IS111" s="446"/>
    </row>
    <row r="112" spans="1:256" s="84" customFormat="1" ht="13.5" customHeight="1" x14ac:dyDescent="0.25">
      <c r="A112" s="93" t="s">
        <v>127</v>
      </c>
      <c r="B112" s="383" t="s">
        <v>99</v>
      </c>
      <c r="C112" s="95">
        <v>0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525">
        <v>0</v>
      </c>
      <c r="J112" s="99"/>
      <c r="K112" s="99"/>
      <c r="L112" s="99">
        <v>0</v>
      </c>
      <c r="M112" s="99">
        <v>1</v>
      </c>
      <c r="N112" s="99">
        <v>0</v>
      </c>
      <c r="O112" s="99">
        <v>0</v>
      </c>
      <c r="P112" s="99">
        <v>0</v>
      </c>
      <c r="Q112" s="99">
        <v>0</v>
      </c>
      <c r="R112" s="443">
        <v>0</v>
      </c>
      <c r="S112" s="256">
        <v>0</v>
      </c>
      <c r="T112" s="444">
        <v>0</v>
      </c>
      <c r="U112" s="444">
        <v>0</v>
      </c>
      <c r="V112" s="148">
        <v>0</v>
      </c>
      <c r="W112" s="446"/>
      <c r="X112" s="170"/>
      <c r="Y112" s="446"/>
      <c r="Z112" s="446"/>
      <c r="AA112" s="446"/>
      <c r="AB112" s="446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6"/>
      <c r="AT112" s="446"/>
      <c r="AU112" s="446"/>
      <c r="AV112" s="446"/>
      <c r="AW112" s="446"/>
      <c r="AX112" s="446"/>
      <c r="AY112" s="446"/>
      <c r="AZ112" s="446"/>
      <c r="BA112" s="446"/>
      <c r="BB112" s="446"/>
      <c r="BC112" s="446"/>
      <c r="BD112" s="446"/>
      <c r="BE112" s="446"/>
      <c r="BF112" s="446"/>
      <c r="BG112" s="446"/>
      <c r="BH112" s="446"/>
      <c r="BI112" s="446"/>
      <c r="BJ112" s="446"/>
      <c r="BK112" s="446"/>
      <c r="BL112" s="446"/>
      <c r="BM112" s="446"/>
      <c r="BN112" s="446"/>
      <c r="BO112" s="446"/>
      <c r="BP112" s="446"/>
      <c r="BQ112" s="446"/>
      <c r="BR112" s="446"/>
      <c r="BS112" s="446"/>
      <c r="BT112" s="446"/>
      <c r="BU112" s="446"/>
      <c r="BV112" s="446"/>
      <c r="BW112" s="446"/>
      <c r="BX112" s="446"/>
      <c r="BY112" s="446"/>
      <c r="BZ112" s="446"/>
      <c r="CA112" s="446"/>
      <c r="CB112" s="446"/>
      <c r="CC112" s="446"/>
      <c r="CD112" s="446"/>
      <c r="CE112" s="446"/>
      <c r="CF112" s="446"/>
      <c r="CG112" s="446"/>
      <c r="CH112" s="446"/>
      <c r="CI112" s="446"/>
      <c r="CJ112" s="446"/>
      <c r="CK112" s="446"/>
      <c r="CL112" s="446"/>
      <c r="CM112" s="446"/>
      <c r="CN112" s="446"/>
      <c r="CO112" s="446"/>
      <c r="CP112" s="446"/>
      <c r="CQ112" s="446"/>
      <c r="CR112" s="446"/>
      <c r="CS112" s="446"/>
      <c r="CT112" s="446"/>
      <c r="CU112" s="446"/>
      <c r="CV112" s="446"/>
      <c r="CW112" s="446"/>
      <c r="CX112" s="446"/>
      <c r="CY112" s="446"/>
      <c r="CZ112" s="446"/>
      <c r="DA112" s="446"/>
      <c r="DB112" s="446"/>
      <c r="DC112" s="446"/>
      <c r="DD112" s="446"/>
      <c r="DE112" s="446"/>
      <c r="DF112" s="446"/>
      <c r="DG112" s="446"/>
      <c r="DH112" s="446"/>
      <c r="DI112" s="446"/>
      <c r="DJ112" s="446"/>
      <c r="DK112" s="446"/>
      <c r="DL112" s="446"/>
      <c r="DM112" s="446"/>
      <c r="DN112" s="446"/>
      <c r="DO112" s="446"/>
      <c r="DP112" s="446"/>
      <c r="DQ112" s="446"/>
      <c r="DR112" s="446"/>
      <c r="DS112" s="446"/>
      <c r="DT112" s="446"/>
      <c r="DU112" s="446"/>
      <c r="DV112" s="446"/>
      <c r="DW112" s="446"/>
      <c r="DX112" s="446"/>
      <c r="DY112" s="446"/>
      <c r="DZ112" s="446"/>
      <c r="EA112" s="446"/>
      <c r="EB112" s="446"/>
      <c r="EC112" s="446"/>
      <c r="ED112" s="446"/>
      <c r="EE112" s="446"/>
      <c r="EF112" s="446"/>
      <c r="EG112" s="446"/>
      <c r="EH112" s="446"/>
      <c r="EI112" s="446"/>
      <c r="EJ112" s="446"/>
      <c r="EK112" s="446"/>
      <c r="EL112" s="446"/>
      <c r="EM112" s="446"/>
      <c r="EN112" s="446"/>
      <c r="EO112" s="446"/>
      <c r="EP112" s="446"/>
      <c r="EQ112" s="446"/>
      <c r="ER112" s="446"/>
      <c r="ES112" s="446"/>
      <c r="ET112" s="446"/>
      <c r="EU112" s="446"/>
      <c r="EV112" s="446"/>
      <c r="EW112" s="446"/>
      <c r="EX112" s="446"/>
      <c r="EY112" s="446"/>
      <c r="EZ112" s="446"/>
      <c r="FA112" s="446"/>
      <c r="FB112" s="171"/>
      <c r="FC112" s="446"/>
      <c r="FD112" s="121"/>
      <c r="FE112" s="446"/>
      <c r="FF112" s="446"/>
      <c r="FG112" s="446"/>
      <c r="FH112" s="446"/>
      <c r="FI112" s="446"/>
      <c r="FJ112" s="446"/>
      <c r="FK112" s="446"/>
      <c r="FL112" s="446"/>
      <c r="FM112" s="446"/>
      <c r="FN112" s="446"/>
      <c r="FO112" s="446"/>
      <c r="FP112" s="446"/>
      <c r="FQ112" s="446"/>
      <c r="FR112" s="446"/>
      <c r="FS112" s="446"/>
      <c r="FT112" s="446"/>
      <c r="FU112" s="446"/>
      <c r="FV112" s="446"/>
      <c r="FW112" s="446"/>
      <c r="FX112" s="446"/>
      <c r="FY112" s="446"/>
      <c r="FZ112" s="446"/>
      <c r="GA112" s="446"/>
      <c r="GB112" s="446"/>
      <c r="GC112" s="446"/>
      <c r="GD112" s="446"/>
      <c r="GE112" s="446"/>
      <c r="GF112" s="446"/>
      <c r="GG112" s="446"/>
      <c r="GH112" s="446"/>
      <c r="GI112" s="446"/>
      <c r="GJ112" s="446"/>
      <c r="GK112" s="446"/>
      <c r="GL112" s="446"/>
      <c r="GM112" s="446"/>
      <c r="GN112" s="446"/>
      <c r="GO112" s="446"/>
      <c r="GP112" s="446"/>
      <c r="GQ112" s="446"/>
      <c r="GR112" s="446"/>
      <c r="GS112" s="446"/>
      <c r="GT112" s="446"/>
      <c r="GU112" s="446"/>
      <c r="GV112" s="446"/>
      <c r="GW112" s="446"/>
      <c r="GX112" s="446"/>
      <c r="HA112" s="446"/>
      <c r="HB112" s="446"/>
      <c r="HC112" s="446"/>
      <c r="HD112" s="446"/>
      <c r="HE112" s="446"/>
      <c r="HF112" s="446"/>
      <c r="HG112" s="446"/>
      <c r="HH112" s="446"/>
      <c r="HI112" s="446"/>
      <c r="HJ112" s="446"/>
      <c r="HK112" s="446"/>
      <c r="HL112" s="446"/>
      <c r="HM112" s="446"/>
      <c r="HN112" s="446"/>
      <c r="HO112" s="446"/>
      <c r="HP112" s="446"/>
      <c r="HQ112" s="446"/>
      <c r="HR112" s="446"/>
      <c r="HS112" s="446"/>
      <c r="HT112" s="446"/>
      <c r="HU112" s="446"/>
      <c r="HV112" s="446"/>
      <c r="HW112" s="446"/>
      <c r="HX112" s="446"/>
      <c r="HY112" s="446"/>
      <c r="HZ112" s="446"/>
      <c r="IA112" s="446"/>
      <c r="IB112" s="446"/>
      <c r="IC112" s="446"/>
      <c r="ID112" s="446"/>
      <c r="IE112" s="446"/>
      <c r="IF112" s="446"/>
      <c r="IG112" s="446"/>
      <c r="IH112" s="446"/>
      <c r="II112" s="446"/>
      <c r="IJ112" s="446"/>
      <c r="IK112" s="446"/>
      <c r="IL112" s="446"/>
      <c r="IM112" s="446"/>
      <c r="IN112" s="446"/>
      <c r="IO112" s="446"/>
      <c r="IP112" s="446"/>
      <c r="IQ112" s="446"/>
      <c r="IS112" s="446"/>
    </row>
    <row r="113" spans="1:253" s="84" customFormat="1" ht="13.5" customHeight="1" x14ac:dyDescent="0.25">
      <c r="A113" s="105" t="s">
        <v>220</v>
      </c>
      <c r="B113" s="179" t="s">
        <v>105</v>
      </c>
      <c r="C113" s="95">
        <f>'U.E. ALZIRA'!C59</f>
        <v>1</v>
      </c>
      <c r="D113" s="99">
        <f>'U.E. ALZIRA'!D59</f>
        <v>0</v>
      </c>
      <c r="E113" s="99">
        <f>'U.E. ALZIRA'!E59</f>
        <v>0</v>
      </c>
      <c r="F113" s="99">
        <f>'U.E. ALZIRA'!F59</f>
        <v>0</v>
      </c>
      <c r="G113" s="99">
        <f>'U.E. ALZIRA'!G59</f>
        <v>1</v>
      </c>
      <c r="H113" s="99">
        <f>'U.E. ALZIRA'!H59</f>
        <v>0</v>
      </c>
      <c r="I113" s="99">
        <f>'U.E. ALZIRA'!I59</f>
        <v>9</v>
      </c>
      <c r="J113" s="99">
        <f>'U.E. ALZIRA'!J59</f>
        <v>9</v>
      </c>
      <c r="K113" s="99">
        <f>'U.E. ALZIRA'!K59</f>
        <v>0.29411764705882354</v>
      </c>
      <c r="L113" s="99">
        <v>15</v>
      </c>
      <c r="M113" s="99">
        <f>'U.E. ALZIRA'!M59</f>
        <v>4</v>
      </c>
      <c r="N113" s="99">
        <f>'U.E. ALZIRA'!N59</f>
        <v>11</v>
      </c>
      <c r="O113" s="99">
        <f>'U.E. ALZIRA'!O59</f>
        <v>11</v>
      </c>
      <c r="P113" s="99">
        <f>'U.E. ALZIRA'!P59</f>
        <v>0</v>
      </c>
      <c r="Q113" s="99">
        <f>'U.E. ALZIRA'!Q59</f>
        <v>0</v>
      </c>
      <c r="R113" s="518">
        <f>'U.E. ALZIRA'!R59</f>
        <v>1</v>
      </c>
      <c r="S113" s="519">
        <f>'U.E. ALZIRA'!S59</f>
        <v>0</v>
      </c>
      <c r="T113" s="520">
        <f>'U.E. ALZIRA'!T59</f>
        <v>0</v>
      </c>
      <c r="U113" s="520">
        <f>'U.E. ALZIRA'!U59</f>
        <v>0</v>
      </c>
      <c r="V113" s="148">
        <f>'U.E. ALZIRA'!V59</f>
        <v>0</v>
      </c>
      <c r="W113" s="446"/>
      <c r="X113" s="170"/>
      <c r="Y113" s="446"/>
      <c r="Z113" s="446"/>
      <c r="AA113" s="446"/>
      <c r="AB113" s="446"/>
      <c r="AC113" s="446"/>
      <c r="AD113" s="446"/>
      <c r="AE113" s="446"/>
      <c r="AF113" s="446"/>
      <c r="AG113" s="446"/>
      <c r="AH113" s="446"/>
      <c r="AI113" s="446"/>
      <c r="AJ113" s="446"/>
      <c r="AK113" s="446"/>
      <c r="AL113" s="446"/>
      <c r="AM113" s="446"/>
      <c r="AN113" s="446"/>
      <c r="AO113" s="446"/>
      <c r="AP113" s="446"/>
      <c r="AQ113" s="446"/>
      <c r="AR113" s="446"/>
      <c r="AS113" s="446"/>
      <c r="AT113" s="446"/>
      <c r="AU113" s="446"/>
      <c r="AV113" s="446"/>
      <c r="AW113" s="446"/>
      <c r="AX113" s="446"/>
      <c r="AY113" s="446"/>
      <c r="AZ113" s="446"/>
      <c r="BA113" s="446"/>
      <c r="BB113" s="446"/>
      <c r="BC113" s="446"/>
      <c r="BD113" s="446"/>
      <c r="BE113" s="446"/>
      <c r="BF113" s="446"/>
      <c r="BG113" s="446"/>
      <c r="BH113" s="446"/>
      <c r="BI113" s="446"/>
      <c r="BJ113" s="446"/>
      <c r="BK113" s="446"/>
      <c r="BL113" s="446"/>
      <c r="BM113" s="446"/>
      <c r="BN113" s="446"/>
      <c r="BO113" s="446"/>
      <c r="BP113" s="446"/>
      <c r="BQ113" s="446"/>
      <c r="BR113" s="446"/>
      <c r="BS113" s="446"/>
      <c r="BT113" s="446"/>
      <c r="BU113" s="446"/>
      <c r="BV113" s="446"/>
      <c r="BW113" s="446"/>
      <c r="BX113" s="446"/>
      <c r="BY113" s="446"/>
      <c r="BZ113" s="446"/>
      <c r="CA113" s="446"/>
      <c r="CB113" s="446"/>
      <c r="CC113" s="446"/>
      <c r="CD113" s="446"/>
      <c r="CE113" s="446"/>
      <c r="CF113" s="446"/>
      <c r="CG113" s="446"/>
      <c r="CH113" s="446"/>
      <c r="CI113" s="446"/>
      <c r="CJ113" s="446"/>
      <c r="CK113" s="446"/>
      <c r="CL113" s="446"/>
      <c r="CM113" s="446"/>
      <c r="CN113" s="446"/>
      <c r="CO113" s="446"/>
      <c r="CP113" s="446"/>
      <c r="CQ113" s="446"/>
      <c r="CR113" s="446"/>
      <c r="CS113" s="446"/>
      <c r="CT113" s="446"/>
      <c r="CU113" s="446"/>
      <c r="CV113" s="446"/>
      <c r="CW113" s="446"/>
      <c r="CX113" s="446"/>
      <c r="CY113" s="446"/>
      <c r="CZ113" s="446"/>
      <c r="DA113" s="446"/>
      <c r="DB113" s="446"/>
      <c r="DC113" s="446"/>
      <c r="DD113" s="446"/>
      <c r="DE113" s="446"/>
      <c r="DF113" s="446"/>
      <c r="DG113" s="446"/>
      <c r="DH113" s="446"/>
      <c r="DI113" s="446"/>
      <c r="DJ113" s="446"/>
      <c r="DK113" s="446"/>
      <c r="DL113" s="446"/>
      <c r="DM113" s="446"/>
      <c r="DN113" s="446"/>
      <c r="DO113" s="446"/>
      <c r="DP113" s="446"/>
      <c r="DQ113" s="446"/>
      <c r="DR113" s="446"/>
      <c r="DS113" s="446"/>
      <c r="DT113" s="446"/>
      <c r="DU113" s="446"/>
      <c r="DV113" s="446"/>
      <c r="DW113" s="446"/>
      <c r="DX113" s="446"/>
      <c r="DY113" s="446"/>
      <c r="DZ113" s="446"/>
      <c r="EA113" s="446"/>
      <c r="EB113" s="446"/>
      <c r="EC113" s="446"/>
      <c r="ED113" s="446"/>
      <c r="EE113" s="446"/>
      <c r="EF113" s="446"/>
      <c r="EG113" s="446"/>
      <c r="EH113" s="446"/>
      <c r="EI113" s="446"/>
      <c r="EJ113" s="446"/>
      <c r="EK113" s="446"/>
      <c r="EL113" s="446"/>
      <c r="EM113" s="446"/>
      <c r="EN113" s="446"/>
      <c r="EO113" s="446"/>
      <c r="EP113" s="446"/>
      <c r="EQ113" s="446"/>
      <c r="ER113" s="446"/>
      <c r="ES113" s="446"/>
      <c r="ET113" s="446"/>
      <c r="EU113" s="446"/>
      <c r="EV113" s="446"/>
      <c r="EW113" s="446"/>
      <c r="EX113" s="446"/>
      <c r="EY113" s="446"/>
      <c r="EZ113" s="446"/>
      <c r="FA113" s="446"/>
      <c r="FB113" s="171"/>
      <c r="FC113" s="446"/>
      <c r="FD113" s="121"/>
      <c r="FE113" s="446"/>
      <c r="FF113" s="446"/>
      <c r="FG113" s="446"/>
      <c r="FH113" s="446"/>
      <c r="FI113" s="446"/>
      <c r="FJ113" s="446"/>
      <c r="FK113" s="446"/>
      <c r="FL113" s="446"/>
      <c r="FM113" s="446"/>
      <c r="FN113" s="446"/>
      <c r="FO113" s="446"/>
      <c r="FP113" s="446"/>
      <c r="FQ113" s="446"/>
      <c r="FR113" s="446"/>
      <c r="FS113" s="446"/>
      <c r="FT113" s="446"/>
      <c r="FU113" s="446"/>
      <c r="FV113" s="446"/>
      <c r="FW113" s="446"/>
      <c r="FX113" s="446"/>
      <c r="FY113" s="446"/>
      <c r="FZ113" s="446"/>
      <c r="GA113" s="446"/>
      <c r="GB113" s="446"/>
      <c r="GC113" s="446"/>
      <c r="GD113" s="446"/>
      <c r="GE113" s="446"/>
      <c r="GF113" s="446"/>
      <c r="GG113" s="446"/>
      <c r="GH113" s="446"/>
      <c r="GI113" s="446"/>
      <c r="GJ113" s="446"/>
      <c r="GK113" s="446"/>
      <c r="GL113" s="446"/>
      <c r="GM113" s="446"/>
      <c r="GN113" s="446"/>
      <c r="GO113" s="446"/>
      <c r="GP113" s="446"/>
      <c r="GQ113" s="446"/>
      <c r="GR113" s="446"/>
      <c r="GS113" s="446"/>
      <c r="GT113" s="446"/>
      <c r="GU113" s="446"/>
      <c r="GV113" s="446"/>
      <c r="GW113" s="446"/>
      <c r="GX113" s="446"/>
      <c r="HA113" s="446"/>
      <c r="HB113" s="446"/>
      <c r="HC113" s="446"/>
      <c r="HD113" s="446"/>
      <c r="HE113" s="446"/>
      <c r="HF113" s="446"/>
      <c r="HG113" s="446"/>
      <c r="HH113" s="446"/>
      <c r="HI113" s="446"/>
      <c r="HJ113" s="446"/>
      <c r="HK113" s="446"/>
      <c r="HL113" s="446"/>
      <c r="HM113" s="446"/>
      <c r="HN113" s="446"/>
      <c r="HO113" s="446"/>
      <c r="HP113" s="446"/>
      <c r="HQ113" s="446"/>
      <c r="HR113" s="446"/>
      <c r="HS113" s="446"/>
      <c r="HT113" s="446"/>
      <c r="HU113" s="446"/>
      <c r="HV113" s="446"/>
      <c r="HW113" s="446"/>
      <c r="HX113" s="446"/>
      <c r="HY113" s="446"/>
      <c r="HZ113" s="446"/>
      <c r="IA113" s="446"/>
      <c r="IB113" s="446"/>
      <c r="IC113" s="446"/>
      <c r="ID113" s="446"/>
      <c r="IE113" s="446"/>
      <c r="IF113" s="446"/>
      <c r="IG113" s="446"/>
      <c r="IH113" s="446"/>
      <c r="II113" s="446"/>
      <c r="IJ113" s="446"/>
      <c r="IK113" s="446"/>
      <c r="IL113" s="446"/>
      <c r="IM113" s="446"/>
      <c r="IN113" s="446"/>
      <c r="IO113" s="446"/>
      <c r="IP113" s="446"/>
      <c r="IQ113" s="446"/>
      <c r="IS113" s="446"/>
    </row>
    <row r="114" spans="1:253" s="84" customFormat="1" ht="13.5" customHeight="1" x14ac:dyDescent="0.25">
      <c r="A114" s="105" t="s">
        <v>221</v>
      </c>
      <c r="B114" s="179" t="s">
        <v>212</v>
      </c>
      <c r="C114" s="95">
        <f>'U.E. ALZIRA'!C60</f>
        <v>14</v>
      </c>
      <c r="D114" s="99">
        <f>'U.E. ALZIRA'!D60</f>
        <v>7</v>
      </c>
      <c r="E114" s="99">
        <f>'U.E. ALZIRA'!E60</f>
        <v>1</v>
      </c>
      <c r="F114" s="99">
        <f>'U.E. ALZIRA'!F60</f>
        <v>7</v>
      </c>
      <c r="G114" s="99">
        <f>'U.E. ALZIRA'!G60</f>
        <v>7</v>
      </c>
      <c r="H114" s="99">
        <f>'U.E. ALZIRA'!H60</f>
        <v>0</v>
      </c>
      <c r="I114" s="99">
        <f>'U.E. ALZIRA'!I60</f>
        <v>724</v>
      </c>
      <c r="J114" s="99">
        <f>'U.E. ALZIRA'!J60</f>
        <v>51.714285714285715</v>
      </c>
      <c r="K114" s="99">
        <f>'U.E. ALZIRA'!K60</f>
        <v>23.66013071895425</v>
      </c>
      <c r="L114" s="99">
        <f>'U.E. ALZIRA'!L60</f>
        <v>17</v>
      </c>
      <c r="M114" s="99">
        <f>'U.E. ALZIRA'!M60</f>
        <v>14</v>
      </c>
      <c r="N114" s="99">
        <f>'U.E. ALZIRA'!N60</f>
        <v>4</v>
      </c>
      <c r="O114" s="99">
        <f>'U.E. ALZIRA'!O60</f>
        <v>0</v>
      </c>
      <c r="P114" s="99">
        <f>'U.E. ALZIRA'!P60</f>
        <v>4</v>
      </c>
      <c r="Q114" s="99">
        <f>'U.E. ALZIRA'!Q60</f>
        <v>0</v>
      </c>
      <c r="R114" s="518">
        <f>'U.E. ALZIRA'!R60</f>
        <v>0</v>
      </c>
      <c r="S114" s="519">
        <f>'U.E. ALZIRA'!S60</f>
        <v>0</v>
      </c>
      <c r="T114" s="520">
        <f>'U.E. ALZIRA'!T60</f>
        <v>0</v>
      </c>
      <c r="U114" s="520">
        <f>'U.E. ALZIRA'!U60</f>
        <v>0</v>
      </c>
      <c r="V114" s="148">
        <f>'U.E. ALZIRA'!V60</f>
        <v>0</v>
      </c>
      <c r="W114" s="446"/>
      <c r="X114" s="170"/>
      <c r="Y114" s="446"/>
      <c r="Z114" s="446"/>
      <c r="AA114" s="446"/>
      <c r="AB114" s="446"/>
      <c r="AC114" s="446"/>
      <c r="AD114" s="446"/>
      <c r="AE114" s="446"/>
      <c r="AF114" s="446"/>
      <c r="AG114" s="446"/>
      <c r="AH114" s="446"/>
      <c r="AI114" s="446"/>
      <c r="AJ114" s="446"/>
      <c r="AK114" s="446"/>
      <c r="AL114" s="446"/>
      <c r="AM114" s="446"/>
      <c r="AN114" s="446"/>
      <c r="AO114" s="446"/>
      <c r="AP114" s="446"/>
      <c r="AQ114" s="446"/>
      <c r="AR114" s="446"/>
      <c r="AS114" s="446"/>
      <c r="AT114" s="446"/>
      <c r="AU114" s="446"/>
      <c r="AV114" s="446"/>
      <c r="AW114" s="446"/>
      <c r="AX114" s="446"/>
      <c r="AY114" s="446"/>
      <c r="AZ114" s="446"/>
      <c r="BA114" s="446"/>
      <c r="BB114" s="446"/>
      <c r="BC114" s="446"/>
      <c r="BD114" s="446"/>
      <c r="BE114" s="446"/>
      <c r="BF114" s="446"/>
      <c r="BG114" s="446"/>
      <c r="BH114" s="446"/>
      <c r="BI114" s="446"/>
      <c r="BJ114" s="446"/>
      <c r="BK114" s="446"/>
      <c r="BL114" s="446"/>
      <c r="BM114" s="446"/>
      <c r="BN114" s="446"/>
      <c r="BO114" s="446"/>
      <c r="BP114" s="446"/>
      <c r="BQ114" s="446"/>
      <c r="BR114" s="446"/>
      <c r="BS114" s="446"/>
      <c r="BT114" s="446"/>
      <c r="BU114" s="446"/>
      <c r="BV114" s="446"/>
      <c r="BW114" s="446"/>
      <c r="BX114" s="446"/>
      <c r="BY114" s="446"/>
      <c r="BZ114" s="446"/>
      <c r="CA114" s="446"/>
      <c r="CB114" s="446"/>
      <c r="CC114" s="446"/>
      <c r="CD114" s="446"/>
      <c r="CE114" s="446"/>
      <c r="CF114" s="446"/>
      <c r="CG114" s="446"/>
      <c r="CH114" s="446"/>
      <c r="CI114" s="446"/>
      <c r="CJ114" s="446"/>
      <c r="CK114" s="446"/>
      <c r="CL114" s="446"/>
      <c r="CM114" s="446"/>
      <c r="CN114" s="446"/>
      <c r="CO114" s="446"/>
      <c r="CP114" s="446"/>
      <c r="CQ114" s="446"/>
      <c r="CR114" s="446"/>
      <c r="CS114" s="446"/>
      <c r="CT114" s="446"/>
      <c r="CU114" s="446"/>
      <c r="CV114" s="446"/>
      <c r="CW114" s="446"/>
      <c r="CX114" s="446"/>
      <c r="CY114" s="446"/>
      <c r="CZ114" s="446"/>
      <c r="DA114" s="446"/>
      <c r="DB114" s="446"/>
      <c r="DC114" s="446"/>
      <c r="DD114" s="446"/>
      <c r="DE114" s="446"/>
      <c r="DF114" s="446"/>
      <c r="DG114" s="446"/>
      <c r="DH114" s="446"/>
      <c r="DI114" s="446"/>
      <c r="DJ114" s="446"/>
      <c r="DK114" s="446"/>
      <c r="DL114" s="446"/>
      <c r="DM114" s="446"/>
      <c r="DN114" s="446"/>
      <c r="DO114" s="446"/>
      <c r="DP114" s="446"/>
      <c r="DQ114" s="446"/>
      <c r="DR114" s="446"/>
      <c r="DS114" s="446"/>
      <c r="DT114" s="446"/>
      <c r="DU114" s="446"/>
      <c r="DV114" s="446"/>
      <c r="DW114" s="446"/>
      <c r="DX114" s="446"/>
      <c r="DY114" s="446"/>
      <c r="DZ114" s="446"/>
      <c r="EA114" s="446"/>
      <c r="EB114" s="446"/>
      <c r="EC114" s="446"/>
      <c r="ED114" s="446"/>
      <c r="EE114" s="446"/>
      <c r="EF114" s="446"/>
      <c r="EG114" s="446"/>
      <c r="EH114" s="446"/>
      <c r="EI114" s="446"/>
      <c r="EJ114" s="446"/>
      <c r="EK114" s="446"/>
      <c r="EL114" s="446"/>
      <c r="EM114" s="446"/>
      <c r="EN114" s="446"/>
      <c r="EO114" s="446"/>
      <c r="EP114" s="446"/>
      <c r="EQ114" s="446"/>
      <c r="ER114" s="446"/>
      <c r="ES114" s="446"/>
      <c r="ET114" s="446"/>
      <c r="EU114" s="446"/>
      <c r="EV114" s="446"/>
      <c r="EW114" s="446"/>
      <c r="EX114" s="446"/>
      <c r="EY114" s="446"/>
      <c r="EZ114" s="446"/>
      <c r="FA114" s="446"/>
      <c r="FB114" s="171"/>
      <c r="FC114" s="446"/>
      <c r="FD114" s="121"/>
      <c r="FE114" s="446"/>
      <c r="FF114" s="446"/>
      <c r="FG114" s="446"/>
      <c r="FH114" s="446"/>
      <c r="FI114" s="446"/>
      <c r="FJ114" s="446"/>
      <c r="FK114" s="446"/>
      <c r="FL114" s="446"/>
      <c r="FM114" s="446"/>
      <c r="FN114" s="446"/>
      <c r="FO114" s="446"/>
      <c r="FP114" s="446"/>
      <c r="FQ114" s="446"/>
      <c r="FR114" s="446"/>
      <c r="FS114" s="446"/>
      <c r="FT114" s="446"/>
      <c r="FU114" s="446"/>
      <c r="FV114" s="446"/>
      <c r="FW114" s="446"/>
      <c r="FX114" s="446"/>
      <c r="FY114" s="446"/>
      <c r="FZ114" s="446"/>
      <c r="GA114" s="446"/>
      <c r="GB114" s="446"/>
      <c r="GC114" s="446"/>
      <c r="GD114" s="446"/>
      <c r="GE114" s="446"/>
      <c r="GF114" s="446"/>
      <c r="GG114" s="446"/>
      <c r="GH114" s="446"/>
      <c r="GI114" s="446"/>
      <c r="GJ114" s="446"/>
      <c r="GK114" s="446"/>
      <c r="GL114" s="446"/>
      <c r="GM114" s="446"/>
      <c r="GN114" s="446"/>
      <c r="GO114" s="446"/>
      <c r="GP114" s="446"/>
      <c r="GQ114" s="446"/>
      <c r="GR114" s="446"/>
      <c r="GS114" s="446"/>
      <c r="GT114" s="446"/>
      <c r="GU114" s="446"/>
      <c r="GV114" s="446"/>
      <c r="GW114" s="446"/>
      <c r="GX114" s="446"/>
      <c r="HA114" s="446"/>
      <c r="HB114" s="446"/>
      <c r="HC114" s="446"/>
      <c r="HD114" s="446"/>
      <c r="HE114" s="446"/>
      <c r="HF114" s="446"/>
      <c r="HG114" s="446"/>
      <c r="HH114" s="446"/>
      <c r="HI114" s="446"/>
      <c r="HJ114" s="446"/>
      <c r="HK114" s="446"/>
      <c r="HL114" s="446"/>
      <c r="HM114" s="446"/>
      <c r="HN114" s="446"/>
      <c r="HO114" s="446"/>
      <c r="HP114" s="446"/>
      <c r="HQ114" s="446"/>
      <c r="HR114" s="446"/>
      <c r="HS114" s="446"/>
      <c r="HT114" s="446"/>
      <c r="HU114" s="446"/>
      <c r="HV114" s="446"/>
      <c r="HW114" s="446"/>
      <c r="HX114" s="446"/>
      <c r="HY114" s="446"/>
      <c r="HZ114" s="446"/>
      <c r="IA114" s="446"/>
      <c r="IB114" s="446"/>
      <c r="IC114" s="446"/>
      <c r="ID114" s="446"/>
      <c r="IE114" s="446"/>
      <c r="IF114" s="446"/>
      <c r="IG114" s="446"/>
      <c r="IH114" s="446"/>
      <c r="II114" s="446"/>
      <c r="IJ114" s="446"/>
      <c r="IK114" s="446"/>
      <c r="IL114" s="446"/>
      <c r="IM114" s="446"/>
      <c r="IN114" s="446"/>
      <c r="IO114" s="446"/>
      <c r="IP114" s="446"/>
      <c r="IQ114" s="446"/>
      <c r="IS114" s="446"/>
    </row>
    <row r="115" spans="1:253" s="84" customFormat="1" ht="13.5" customHeight="1" x14ac:dyDescent="0.25">
      <c r="A115" s="105" t="s">
        <v>222</v>
      </c>
      <c r="B115" s="145"/>
      <c r="C115" s="95">
        <f>'U.E. ALZIRA'!C61</f>
        <v>0</v>
      </c>
      <c r="D115" s="99">
        <f>'U.E. ALZIRA'!D61</f>
        <v>0</v>
      </c>
      <c r="E115" s="99">
        <f>'U.E. ALZIRA'!E61</f>
        <v>0</v>
      </c>
      <c r="F115" s="99">
        <f>'U.E. ALZIRA'!F61</f>
        <v>0</v>
      </c>
      <c r="G115" s="99">
        <f>'U.E. ALZIRA'!G61</f>
        <v>0</v>
      </c>
      <c r="H115" s="99">
        <f>'U.E. ALZIRA'!H61</f>
        <v>0</v>
      </c>
      <c r="I115" s="99">
        <f>'U.E. ALZIRA'!I61</f>
        <v>0</v>
      </c>
      <c r="J115" s="99" t="e">
        <f>'U.E. ALZIRA'!J61</f>
        <v>#DIV/0!</v>
      </c>
      <c r="K115" s="99">
        <f>'U.E. ALZIRA'!K61</f>
        <v>0</v>
      </c>
      <c r="L115" s="99"/>
      <c r="M115" s="99">
        <f>'U.E. ALZIRA'!M61</f>
        <v>2</v>
      </c>
      <c r="N115" s="99">
        <f>'U.E. ALZIRA'!N61</f>
        <v>0</v>
      </c>
      <c r="O115" s="99">
        <f>'U.E. ALZIRA'!O61</f>
        <v>0</v>
      </c>
      <c r="P115" s="99">
        <f>'U.E. ALZIRA'!P61</f>
        <v>0</v>
      </c>
      <c r="Q115" s="99">
        <f>'U.E. ALZIRA'!Q61</f>
        <v>0</v>
      </c>
      <c r="R115" s="518">
        <f>'U.E. ALZIRA'!R61</f>
        <v>0</v>
      </c>
      <c r="S115" s="519">
        <f>'U.E. ALZIRA'!S61</f>
        <v>0</v>
      </c>
      <c r="T115" s="520">
        <f>'U.E. ALZIRA'!T61</f>
        <v>0</v>
      </c>
      <c r="U115" s="520">
        <f>'U.E. ALZIRA'!U61</f>
        <v>0</v>
      </c>
      <c r="V115" s="148">
        <f>'U.E. ALZIRA'!V61</f>
        <v>0</v>
      </c>
      <c r="W115" s="446"/>
      <c r="X115" s="170"/>
      <c r="Y115" s="446"/>
      <c r="Z115" s="446"/>
      <c r="AA115" s="446"/>
      <c r="AB115" s="446"/>
      <c r="AC115" s="446"/>
      <c r="AD115" s="446"/>
      <c r="AE115" s="446"/>
      <c r="AF115" s="446"/>
      <c r="AG115" s="446"/>
      <c r="AH115" s="446"/>
      <c r="AI115" s="446"/>
      <c r="AJ115" s="446"/>
      <c r="AK115" s="446"/>
      <c r="AL115" s="446"/>
      <c r="AM115" s="446"/>
      <c r="AN115" s="446"/>
      <c r="AO115" s="446"/>
      <c r="AP115" s="446"/>
      <c r="AQ115" s="446"/>
      <c r="AR115" s="446"/>
      <c r="AS115" s="446"/>
      <c r="AT115" s="446"/>
      <c r="AU115" s="446"/>
      <c r="AV115" s="446"/>
      <c r="AW115" s="446"/>
      <c r="AX115" s="446"/>
      <c r="AY115" s="446"/>
      <c r="AZ115" s="446"/>
      <c r="BA115" s="446"/>
      <c r="BB115" s="446"/>
      <c r="BC115" s="446"/>
      <c r="BD115" s="446"/>
      <c r="BE115" s="446"/>
      <c r="BF115" s="446"/>
      <c r="BG115" s="446"/>
      <c r="BH115" s="446"/>
      <c r="BI115" s="446"/>
      <c r="BJ115" s="446"/>
      <c r="BK115" s="446"/>
      <c r="BL115" s="446"/>
      <c r="BM115" s="446"/>
      <c r="BN115" s="446"/>
      <c r="BO115" s="446"/>
      <c r="BP115" s="446"/>
      <c r="BQ115" s="446"/>
      <c r="BR115" s="446"/>
      <c r="BS115" s="446"/>
      <c r="BT115" s="446"/>
      <c r="BU115" s="446"/>
      <c r="BV115" s="446"/>
      <c r="BW115" s="446"/>
      <c r="BX115" s="446"/>
      <c r="BY115" s="446"/>
      <c r="BZ115" s="446"/>
      <c r="CA115" s="446"/>
      <c r="CB115" s="446"/>
      <c r="CC115" s="446"/>
      <c r="CD115" s="446"/>
      <c r="CE115" s="446"/>
      <c r="CF115" s="446"/>
      <c r="CG115" s="446"/>
      <c r="CH115" s="446"/>
      <c r="CI115" s="446"/>
      <c r="CJ115" s="446"/>
      <c r="CK115" s="446"/>
      <c r="CL115" s="446"/>
      <c r="CM115" s="446"/>
      <c r="CN115" s="446"/>
      <c r="CO115" s="446"/>
      <c r="CP115" s="446"/>
      <c r="CQ115" s="446"/>
      <c r="CR115" s="446"/>
      <c r="CS115" s="446"/>
      <c r="CT115" s="446"/>
      <c r="CU115" s="446"/>
      <c r="CV115" s="446"/>
      <c r="CW115" s="446"/>
      <c r="CX115" s="446"/>
      <c r="CY115" s="446"/>
      <c r="CZ115" s="446"/>
      <c r="DA115" s="446"/>
      <c r="DB115" s="446"/>
      <c r="DC115" s="446"/>
      <c r="DD115" s="446"/>
      <c r="DE115" s="446"/>
      <c r="DF115" s="446"/>
      <c r="DG115" s="446"/>
      <c r="DH115" s="446"/>
      <c r="DI115" s="446"/>
      <c r="DJ115" s="446"/>
      <c r="DK115" s="446"/>
      <c r="DL115" s="446"/>
      <c r="DM115" s="446"/>
      <c r="DN115" s="446"/>
      <c r="DO115" s="446"/>
      <c r="DP115" s="446"/>
      <c r="DQ115" s="446"/>
      <c r="DR115" s="446"/>
      <c r="DS115" s="446"/>
      <c r="DT115" s="446"/>
      <c r="DU115" s="446"/>
      <c r="DV115" s="446"/>
      <c r="DW115" s="446"/>
      <c r="DX115" s="446"/>
      <c r="DY115" s="446"/>
      <c r="DZ115" s="446"/>
      <c r="EA115" s="446"/>
      <c r="EB115" s="446"/>
      <c r="EC115" s="446"/>
      <c r="ED115" s="446"/>
      <c r="EE115" s="446"/>
      <c r="EF115" s="446"/>
      <c r="EG115" s="446"/>
      <c r="EH115" s="446"/>
      <c r="EI115" s="446"/>
      <c r="EJ115" s="446"/>
      <c r="EK115" s="446"/>
      <c r="EL115" s="446"/>
      <c r="EM115" s="446"/>
      <c r="EN115" s="446"/>
      <c r="EO115" s="446"/>
      <c r="EP115" s="446"/>
      <c r="EQ115" s="446"/>
      <c r="ER115" s="446"/>
      <c r="ES115" s="446"/>
      <c r="ET115" s="446"/>
      <c r="EU115" s="446"/>
      <c r="EV115" s="446"/>
      <c r="EW115" s="446"/>
      <c r="EX115" s="446"/>
      <c r="EY115" s="446"/>
      <c r="EZ115" s="446"/>
      <c r="FA115" s="446"/>
      <c r="FB115" s="171"/>
      <c r="FC115" s="446"/>
      <c r="FD115" s="121"/>
      <c r="FE115" s="446"/>
      <c r="FF115" s="446"/>
      <c r="FG115" s="446"/>
      <c r="FH115" s="446"/>
      <c r="FI115" s="446"/>
      <c r="FJ115" s="446"/>
      <c r="FK115" s="446"/>
      <c r="FL115" s="446"/>
      <c r="FM115" s="446"/>
      <c r="FN115" s="446"/>
      <c r="FO115" s="446"/>
      <c r="FP115" s="446"/>
      <c r="FQ115" s="446"/>
      <c r="FR115" s="446"/>
      <c r="FS115" s="446"/>
      <c r="FT115" s="446"/>
      <c r="FU115" s="446"/>
      <c r="FV115" s="446"/>
      <c r="FW115" s="446"/>
      <c r="FX115" s="446"/>
      <c r="FY115" s="446"/>
      <c r="FZ115" s="446"/>
      <c r="GA115" s="446"/>
      <c r="GB115" s="446"/>
      <c r="GC115" s="446"/>
      <c r="GD115" s="446"/>
      <c r="GE115" s="446"/>
      <c r="GF115" s="446"/>
      <c r="GG115" s="446"/>
      <c r="GH115" s="446"/>
      <c r="GI115" s="446"/>
      <c r="GJ115" s="446"/>
      <c r="GK115" s="446"/>
      <c r="GL115" s="446"/>
      <c r="GM115" s="446"/>
      <c r="GN115" s="446"/>
      <c r="GO115" s="446"/>
      <c r="GP115" s="446"/>
      <c r="GQ115" s="446"/>
      <c r="GR115" s="446"/>
      <c r="GS115" s="446"/>
      <c r="GT115" s="446"/>
      <c r="GU115" s="446"/>
      <c r="GV115" s="446"/>
      <c r="GW115" s="446"/>
      <c r="GX115" s="446"/>
      <c r="HA115" s="446"/>
      <c r="HB115" s="446"/>
      <c r="HC115" s="446"/>
      <c r="HD115" s="446"/>
      <c r="HE115" s="446"/>
      <c r="HF115" s="446"/>
      <c r="HG115" s="446"/>
      <c r="HH115" s="446"/>
      <c r="HI115" s="446"/>
      <c r="HJ115" s="446"/>
      <c r="HK115" s="446"/>
      <c r="HL115" s="446"/>
      <c r="HM115" s="446"/>
      <c r="HN115" s="446"/>
      <c r="HO115" s="446"/>
      <c r="HP115" s="446"/>
      <c r="HQ115" s="446"/>
      <c r="HR115" s="446"/>
      <c r="HS115" s="446"/>
      <c r="HT115" s="446"/>
      <c r="HU115" s="446"/>
      <c r="HV115" s="446"/>
      <c r="HW115" s="446"/>
      <c r="HX115" s="446"/>
      <c r="HY115" s="446"/>
      <c r="HZ115" s="446"/>
      <c r="IA115" s="446"/>
      <c r="IB115" s="446"/>
      <c r="IC115" s="446"/>
      <c r="ID115" s="446"/>
      <c r="IE115" s="446"/>
      <c r="IF115" s="446"/>
      <c r="IG115" s="446"/>
      <c r="IH115" s="446"/>
      <c r="II115" s="446"/>
      <c r="IJ115" s="446"/>
      <c r="IK115" s="446"/>
      <c r="IL115" s="446"/>
      <c r="IM115" s="446"/>
      <c r="IN115" s="446"/>
      <c r="IO115" s="446"/>
      <c r="IP115" s="446"/>
      <c r="IQ115" s="446"/>
      <c r="IS115" s="446"/>
    </row>
    <row r="116" spans="1:253" s="209" customFormat="1" ht="13.5" customHeight="1" x14ac:dyDescent="0.25">
      <c r="A116" s="515" t="s">
        <v>223</v>
      </c>
      <c r="B116" s="456"/>
      <c r="C116" s="95">
        <f>'U.E. ALZIRA'!C62</f>
        <v>0</v>
      </c>
      <c r="D116" s="99">
        <f>'U.E. ALZIRA'!D62</f>
        <v>0</v>
      </c>
      <c r="E116" s="99">
        <f>'U.E. ALZIRA'!E62</f>
        <v>0</v>
      </c>
      <c r="F116" s="99">
        <f>'U.E. ALZIRA'!F62</f>
        <v>0</v>
      </c>
      <c r="G116" s="99">
        <f>'U.E. ALZIRA'!G62</f>
        <v>0</v>
      </c>
      <c r="H116" s="99">
        <f>'U.E. ALZIRA'!H62</f>
        <v>0</v>
      </c>
      <c r="I116" s="99">
        <f>'U.E. ALZIRA'!I62</f>
        <v>0</v>
      </c>
      <c r="J116" s="99" t="e">
        <f>'U.E. ALZIRA'!J62</f>
        <v>#DIV/0!</v>
      </c>
      <c r="K116" s="99">
        <f>'U.E. ALZIRA'!K62</f>
        <v>0</v>
      </c>
      <c r="L116" s="99"/>
      <c r="M116" s="99">
        <f>'U.E. ALZIRA'!M62</f>
        <v>1</v>
      </c>
      <c r="N116" s="99">
        <f>'U.E. ALZIRA'!N62</f>
        <v>0</v>
      </c>
      <c r="O116" s="99">
        <f>'U.E. ALZIRA'!O62</f>
        <v>0</v>
      </c>
      <c r="P116" s="99">
        <f>'U.E. ALZIRA'!P62</f>
        <v>0</v>
      </c>
      <c r="Q116" s="99">
        <f>'U.E. ALZIRA'!Q62</f>
        <v>0</v>
      </c>
      <c r="R116" s="518">
        <f>'U.E. ALZIRA'!R62</f>
        <v>0</v>
      </c>
      <c r="S116" s="519">
        <f>'U.E. ALZIRA'!S62</f>
        <v>0</v>
      </c>
      <c r="T116" s="520">
        <f>'U.E. ALZIRA'!T62</f>
        <v>0</v>
      </c>
      <c r="U116" s="520">
        <f>'U.E. ALZIRA'!U62</f>
        <v>0</v>
      </c>
      <c r="V116" s="148">
        <f>'U.E. ALZIRA'!V62</f>
        <v>0</v>
      </c>
      <c r="W116" s="106"/>
      <c r="X116" s="132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06"/>
      <c r="EE116" s="106"/>
      <c r="EF116" s="106"/>
      <c r="EG116" s="106"/>
      <c r="EH116" s="106"/>
      <c r="EI116" s="106"/>
      <c r="EJ116" s="106"/>
      <c r="EK116" s="106"/>
      <c r="EL116" s="106"/>
      <c r="EM116" s="106"/>
      <c r="EN116" s="106"/>
      <c r="EO116" s="106"/>
      <c r="EP116" s="106"/>
      <c r="EQ116" s="106"/>
      <c r="ER116" s="106"/>
      <c r="ES116" s="106"/>
      <c r="ET116" s="106"/>
      <c r="EU116" s="106"/>
      <c r="EV116" s="106"/>
      <c r="EW116" s="106"/>
      <c r="EX116" s="106"/>
      <c r="EY116" s="106"/>
      <c r="EZ116" s="106"/>
      <c r="FA116" s="106"/>
      <c r="FB116" s="208"/>
      <c r="FC116" s="106"/>
      <c r="FD116" s="118"/>
      <c r="FE116" s="106"/>
      <c r="FF116" s="106"/>
      <c r="FG116" s="106"/>
      <c r="FH116" s="106"/>
      <c r="FI116" s="106"/>
      <c r="FJ116" s="106"/>
      <c r="FK116" s="106"/>
      <c r="FL116" s="106"/>
      <c r="FM116" s="106"/>
      <c r="FN116" s="106"/>
      <c r="FO116" s="106"/>
      <c r="FP116" s="106"/>
      <c r="FQ116" s="106"/>
      <c r="FR116" s="106"/>
      <c r="FS116" s="106"/>
      <c r="FT116" s="106"/>
      <c r="FU116" s="106"/>
      <c r="FV116" s="106"/>
      <c r="FW116" s="106"/>
      <c r="FX116" s="106"/>
      <c r="FY116" s="106"/>
      <c r="FZ116" s="106"/>
      <c r="GA116" s="106"/>
      <c r="GB116" s="106"/>
      <c r="GC116" s="106"/>
      <c r="GD116" s="106"/>
      <c r="GE116" s="106"/>
      <c r="GF116" s="106"/>
      <c r="GG116" s="106"/>
      <c r="GH116" s="106"/>
      <c r="GI116" s="106"/>
      <c r="GJ116" s="106"/>
      <c r="GK116" s="106"/>
      <c r="GL116" s="106"/>
      <c r="GM116" s="106"/>
      <c r="GN116" s="106"/>
      <c r="GO116" s="106"/>
      <c r="GP116" s="106"/>
      <c r="GQ116" s="106"/>
      <c r="GR116" s="106"/>
      <c r="GS116" s="106"/>
      <c r="GT116" s="106"/>
      <c r="GU116" s="106"/>
      <c r="GV116" s="106"/>
      <c r="GW116" s="106"/>
      <c r="GX116" s="106"/>
      <c r="HA116" s="106"/>
      <c r="HB116" s="106"/>
      <c r="HC116" s="106"/>
      <c r="HD116" s="106"/>
      <c r="HE116" s="106"/>
      <c r="HF116" s="106"/>
      <c r="HG116" s="106"/>
      <c r="HH116" s="106"/>
      <c r="HI116" s="106"/>
      <c r="HJ116" s="106"/>
      <c r="HK116" s="106"/>
      <c r="HL116" s="106"/>
      <c r="HM116" s="106"/>
      <c r="HN116" s="106"/>
      <c r="HO116" s="106"/>
      <c r="HP116" s="106"/>
      <c r="HQ116" s="106"/>
      <c r="HR116" s="106"/>
      <c r="HS116" s="106"/>
      <c r="HT116" s="106"/>
      <c r="HU116" s="106"/>
      <c r="HV116" s="106"/>
      <c r="HW116" s="106"/>
      <c r="HX116" s="106"/>
      <c r="HY116" s="106"/>
      <c r="HZ116" s="106"/>
      <c r="IA116" s="106"/>
      <c r="IB116" s="106"/>
      <c r="IC116" s="106"/>
      <c r="ID116" s="106"/>
      <c r="IE116" s="106"/>
      <c r="IF116" s="106"/>
      <c r="IG116" s="106"/>
      <c r="IH116" s="106"/>
      <c r="II116" s="106"/>
      <c r="IJ116" s="106"/>
      <c r="IK116" s="106"/>
      <c r="IL116" s="106"/>
      <c r="IM116" s="106"/>
      <c r="IN116" s="106"/>
      <c r="IO116" s="106"/>
      <c r="IP116" s="106"/>
      <c r="IQ116" s="106"/>
      <c r="IS116" s="106"/>
    </row>
    <row r="117" spans="1:253" s="209" customFormat="1" ht="13.5" hidden="1" customHeight="1" x14ac:dyDescent="0.25">
      <c r="A117" s="337"/>
      <c r="B117" s="456"/>
      <c r="C117" s="95"/>
      <c r="D117" s="99"/>
      <c r="E117" s="99"/>
      <c r="F117" s="99"/>
      <c r="G117" s="99"/>
      <c r="H117" s="99"/>
      <c r="I117" s="525"/>
      <c r="J117" s="99"/>
      <c r="K117" s="99"/>
      <c r="L117" s="99"/>
      <c r="M117" s="99"/>
      <c r="N117" s="99"/>
      <c r="O117" s="99"/>
      <c r="P117" s="99"/>
      <c r="Q117" s="99"/>
      <c r="R117" s="518"/>
      <c r="S117" s="519"/>
      <c r="T117" s="520"/>
      <c r="U117" s="520"/>
      <c r="V117" s="148"/>
      <c r="W117" s="106"/>
      <c r="X117" s="132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6"/>
      <c r="EF117" s="106"/>
      <c r="EG117" s="106"/>
      <c r="EH117" s="106"/>
      <c r="EI117" s="106"/>
      <c r="EJ117" s="106"/>
      <c r="EK117" s="106"/>
      <c r="EL117" s="106"/>
      <c r="EM117" s="106"/>
      <c r="EN117" s="106"/>
      <c r="EO117" s="106"/>
      <c r="EP117" s="106"/>
      <c r="EQ117" s="106"/>
      <c r="ER117" s="106"/>
      <c r="ES117" s="106"/>
      <c r="ET117" s="106"/>
      <c r="EU117" s="106"/>
      <c r="EV117" s="106"/>
      <c r="EW117" s="106"/>
      <c r="EX117" s="106"/>
      <c r="EY117" s="106"/>
      <c r="EZ117" s="106"/>
      <c r="FA117" s="106"/>
      <c r="FB117" s="208"/>
      <c r="FC117" s="106"/>
      <c r="FD117" s="118"/>
      <c r="FE117" s="106"/>
      <c r="FF117" s="106"/>
      <c r="FG117" s="106"/>
      <c r="FH117" s="106"/>
      <c r="FI117" s="106"/>
      <c r="FJ117" s="106"/>
      <c r="FK117" s="106"/>
      <c r="FL117" s="106"/>
      <c r="FM117" s="106"/>
      <c r="FN117" s="106"/>
      <c r="FO117" s="106"/>
      <c r="FP117" s="106"/>
      <c r="FQ117" s="106"/>
      <c r="FR117" s="106"/>
      <c r="FS117" s="106"/>
      <c r="FT117" s="106"/>
      <c r="FU117" s="106"/>
      <c r="FV117" s="106"/>
      <c r="FW117" s="106"/>
      <c r="FX117" s="106"/>
      <c r="FY117" s="106"/>
      <c r="FZ117" s="106"/>
      <c r="GA117" s="106"/>
      <c r="GB117" s="106"/>
      <c r="GC117" s="106"/>
      <c r="GD117" s="106"/>
      <c r="GE117" s="106"/>
      <c r="GF117" s="106"/>
      <c r="GG117" s="106"/>
      <c r="GH117" s="106"/>
      <c r="GI117" s="106"/>
      <c r="GJ117" s="106"/>
      <c r="GK117" s="106"/>
      <c r="GL117" s="106"/>
      <c r="GM117" s="106"/>
      <c r="GN117" s="106"/>
      <c r="GO117" s="106"/>
      <c r="GP117" s="106"/>
      <c r="GQ117" s="106"/>
      <c r="GR117" s="106"/>
      <c r="GS117" s="106"/>
      <c r="GT117" s="106"/>
      <c r="GU117" s="106"/>
      <c r="GV117" s="106"/>
      <c r="GW117" s="106"/>
      <c r="GX117" s="106"/>
      <c r="HA117" s="106"/>
      <c r="HB117" s="106"/>
      <c r="HC117" s="106"/>
      <c r="HD117" s="106"/>
      <c r="HE117" s="106"/>
      <c r="HF117" s="106"/>
      <c r="HG117" s="106"/>
      <c r="HH117" s="106"/>
      <c r="HI117" s="106"/>
      <c r="HJ117" s="106"/>
      <c r="HK117" s="106"/>
      <c r="HL117" s="106"/>
      <c r="HM117" s="106"/>
      <c r="HN117" s="106"/>
      <c r="HO117" s="106"/>
      <c r="HP117" s="106"/>
      <c r="HQ117" s="106"/>
      <c r="HR117" s="106"/>
      <c r="HS117" s="106"/>
      <c r="HT117" s="106"/>
      <c r="HU117" s="106"/>
      <c r="HV117" s="106"/>
      <c r="HW117" s="106"/>
      <c r="HX117" s="106"/>
      <c r="HY117" s="106"/>
      <c r="HZ117" s="106"/>
      <c r="IA117" s="106"/>
      <c r="IB117" s="106"/>
      <c r="IC117" s="106"/>
      <c r="ID117" s="106"/>
      <c r="IE117" s="106"/>
      <c r="IF117" s="106"/>
      <c r="IG117" s="106"/>
      <c r="IH117" s="106"/>
      <c r="II117" s="106"/>
      <c r="IJ117" s="106"/>
      <c r="IK117" s="106"/>
      <c r="IL117" s="106"/>
      <c r="IM117" s="106"/>
      <c r="IN117" s="106"/>
      <c r="IO117" s="106"/>
      <c r="IP117" s="106"/>
      <c r="IQ117" s="106"/>
      <c r="IS117" s="106"/>
    </row>
    <row r="118" spans="1:253" s="209" customFormat="1" ht="13.5" hidden="1" customHeight="1" x14ac:dyDescent="0.25">
      <c r="A118" s="337"/>
      <c r="B118" s="383"/>
      <c r="C118" s="95"/>
      <c r="D118" s="99"/>
      <c r="E118" s="99"/>
      <c r="F118" s="99"/>
      <c r="G118" s="99"/>
      <c r="H118" s="99"/>
      <c r="I118" s="525"/>
      <c r="J118" s="99"/>
      <c r="K118" s="99"/>
      <c r="L118" s="99"/>
      <c r="M118" s="99"/>
      <c r="N118" s="99"/>
      <c r="O118" s="99"/>
      <c r="P118" s="99"/>
      <c r="Q118" s="99"/>
      <c r="R118" s="518"/>
      <c r="S118" s="519"/>
      <c r="T118" s="520"/>
      <c r="U118" s="520"/>
      <c r="V118" s="148"/>
      <c r="W118" s="106"/>
      <c r="X118" s="132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208"/>
      <c r="FC118" s="106"/>
      <c r="FD118" s="118"/>
      <c r="FE118" s="106"/>
      <c r="FF118" s="106"/>
      <c r="FG118" s="106"/>
      <c r="FH118" s="106"/>
      <c r="FI118" s="106"/>
      <c r="FJ118" s="106"/>
      <c r="FK118" s="106"/>
      <c r="FL118" s="106"/>
      <c r="FM118" s="106"/>
      <c r="FN118" s="106"/>
      <c r="FO118" s="106"/>
      <c r="FP118" s="106"/>
      <c r="FQ118" s="106"/>
      <c r="FR118" s="106"/>
      <c r="FS118" s="106"/>
      <c r="FT118" s="106"/>
      <c r="FU118" s="106"/>
      <c r="FV118" s="106"/>
      <c r="FW118" s="106"/>
      <c r="FX118" s="106"/>
      <c r="FY118" s="106"/>
      <c r="FZ118" s="106"/>
      <c r="GA118" s="106"/>
      <c r="GB118" s="106"/>
      <c r="GC118" s="106"/>
      <c r="GD118" s="106"/>
      <c r="GE118" s="106"/>
      <c r="GF118" s="106"/>
      <c r="GG118" s="106"/>
      <c r="GH118" s="106"/>
      <c r="GI118" s="106"/>
      <c r="GJ118" s="106"/>
      <c r="GK118" s="106"/>
      <c r="GL118" s="106"/>
      <c r="GM118" s="106"/>
      <c r="GN118" s="106"/>
      <c r="GO118" s="106"/>
      <c r="GP118" s="106"/>
      <c r="GQ118" s="106"/>
      <c r="GR118" s="106"/>
      <c r="GS118" s="106"/>
      <c r="GT118" s="106"/>
      <c r="GU118" s="106"/>
      <c r="GV118" s="106"/>
      <c r="GW118" s="106"/>
      <c r="GX118" s="106"/>
      <c r="HA118" s="106"/>
      <c r="HB118" s="106"/>
      <c r="HC118" s="106"/>
      <c r="HD118" s="106"/>
      <c r="HE118" s="106"/>
      <c r="HF118" s="106"/>
      <c r="HG118" s="106"/>
      <c r="HH118" s="106"/>
      <c r="HI118" s="106"/>
      <c r="HJ118" s="106"/>
      <c r="HK118" s="106"/>
      <c r="HL118" s="106"/>
      <c r="HM118" s="106"/>
      <c r="HN118" s="106"/>
      <c r="HO118" s="106"/>
      <c r="HP118" s="106"/>
      <c r="HQ118" s="106"/>
      <c r="HR118" s="106"/>
      <c r="HS118" s="106"/>
      <c r="HT118" s="106"/>
      <c r="HU118" s="106"/>
      <c r="HV118" s="106"/>
      <c r="HW118" s="106"/>
      <c r="HX118" s="106"/>
      <c r="HY118" s="106"/>
      <c r="HZ118" s="106"/>
      <c r="IA118" s="106"/>
      <c r="IB118" s="106"/>
      <c r="IC118" s="106"/>
      <c r="ID118" s="106"/>
      <c r="IE118" s="106"/>
      <c r="IF118" s="106"/>
      <c r="IG118" s="106"/>
      <c r="IH118" s="106"/>
      <c r="II118" s="106"/>
      <c r="IJ118" s="106"/>
      <c r="IK118" s="106"/>
      <c r="IL118" s="106"/>
      <c r="IM118" s="106"/>
      <c r="IN118" s="106"/>
      <c r="IO118" s="106"/>
      <c r="IP118" s="106"/>
      <c r="IQ118" s="106"/>
      <c r="IS118" s="106"/>
    </row>
    <row r="119" spans="1:253" s="209" customFormat="1" ht="13.5" hidden="1" customHeight="1" x14ac:dyDescent="0.25">
      <c r="A119" s="337"/>
      <c r="B119" s="456"/>
      <c r="C119" s="95"/>
      <c r="D119" s="99"/>
      <c r="E119" s="99"/>
      <c r="F119" s="99"/>
      <c r="G119" s="99"/>
      <c r="H119" s="99"/>
      <c r="I119" s="525"/>
      <c r="J119" s="99"/>
      <c r="K119" s="99"/>
      <c r="L119" s="99"/>
      <c r="M119" s="99"/>
      <c r="N119" s="99"/>
      <c r="O119" s="99"/>
      <c r="P119" s="99"/>
      <c r="Q119" s="99"/>
      <c r="R119" s="518"/>
      <c r="S119" s="519"/>
      <c r="T119" s="520"/>
      <c r="U119" s="520"/>
      <c r="V119" s="148"/>
      <c r="W119" s="106"/>
      <c r="X119" s="132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6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208"/>
      <c r="FC119" s="106"/>
      <c r="FD119" s="118"/>
      <c r="FE119" s="106"/>
      <c r="FF119" s="106"/>
      <c r="FG119" s="106"/>
      <c r="FH119" s="106"/>
      <c r="FI119" s="106"/>
      <c r="FJ119" s="106"/>
      <c r="FK119" s="106"/>
      <c r="FL119" s="106"/>
      <c r="FM119" s="106"/>
      <c r="FN119" s="106"/>
      <c r="FO119" s="106"/>
      <c r="FP119" s="106"/>
      <c r="FQ119" s="106"/>
      <c r="FR119" s="106"/>
      <c r="FS119" s="106"/>
      <c r="FT119" s="106"/>
      <c r="FU119" s="106"/>
      <c r="FV119" s="106"/>
      <c r="FW119" s="106"/>
      <c r="FX119" s="106"/>
      <c r="FY119" s="106"/>
      <c r="FZ119" s="106"/>
      <c r="GA119" s="106"/>
      <c r="GB119" s="106"/>
      <c r="GC119" s="106"/>
      <c r="GD119" s="106"/>
      <c r="GE119" s="106"/>
      <c r="GF119" s="106"/>
      <c r="GG119" s="106"/>
      <c r="GH119" s="106"/>
      <c r="GI119" s="106"/>
      <c r="GJ119" s="106"/>
      <c r="GK119" s="106"/>
      <c r="GL119" s="106"/>
      <c r="GM119" s="106"/>
      <c r="GN119" s="106"/>
      <c r="GO119" s="106"/>
      <c r="GP119" s="106"/>
      <c r="GQ119" s="106"/>
      <c r="GR119" s="106"/>
      <c r="GS119" s="106"/>
      <c r="GT119" s="106"/>
      <c r="GU119" s="106"/>
      <c r="GV119" s="106"/>
      <c r="GW119" s="106"/>
      <c r="GX119" s="106"/>
      <c r="HA119" s="106"/>
      <c r="HB119" s="106"/>
      <c r="HC119" s="106"/>
      <c r="HD119" s="106"/>
      <c r="HE119" s="106"/>
      <c r="HF119" s="106"/>
      <c r="HG119" s="106"/>
      <c r="HH119" s="106"/>
      <c r="HI119" s="106"/>
      <c r="HJ119" s="106"/>
      <c r="HK119" s="106"/>
      <c r="HL119" s="106"/>
      <c r="HM119" s="106"/>
      <c r="HN119" s="106"/>
      <c r="HO119" s="106"/>
      <c r="HP119" s="106"/>
      <c r="HQ119" s="106"/>
      <c r="HR119" s="106"/>
      <c r="HS119" s="106"/>
      <c r="HT119" s="106"/>
      <c r="HU119" s="106"/>
      <c r="HV119" s="106"/>
      <c r="HW119" s="106"/>
      <c r="HX119" s="106"/>
      <c r="HY119" s="106"/>
      <c r="HZ119" s="106"/>
      <c r="IA119" s="106"/>
      <c r="IB119" s="106"/>
      <c r="IC119" s="106"/>
      <c r="ID119" s="106"/>
      <c r="IE119" s="106"/>
      <c r="IF119" s="106"/>
      <c r="IG119" s="106"/>
      <c r="IH119" s="106"/>
      <c r="II119" s="106"/>
      <c r="IJ119" s="106"/>
      <c r="IK119" s="106"/>
      <c r="IL119" s="106"/>
      <c r="IM119" s="106"/>
      <c r="IN119" s="106"/>
      <c r="IO119" s="106"/>
      <c r="IP119" s="106"/>
      <c r="IQ119" s="106"/>
      <c r="IS119" s="106"/>
    </row>
    <row r="120" spans="1:253" s="209" customFormat="1" ht="13.5" hidden="1" customHeight="1" x14ac:dyDescent="0.25">
      <c r="A120" s="337"/>
      <c r="B120" s="456"/>
      <c r="C120" s="95"/>
      <c r="D120" s="99"/>
      <c r="E120" s="99"/>
      <c r="F120" s="99"/>
      <c r="G120" s="99"/>
      <c r="H120" s="99"/>
      <c r="I120" s="525"/>
      <c r="J120" s="99"/>
      <c r="K120" s="99"/>
      <c r="L120" s="99"/>
      <c r="M120" s="99"/>
      <c r="N120" s="99"/>
      <c r="O120" s="99"/>
      <c r="P120" s="99"/>
      <c r="Q120" s="99"/>
      <c r="R120" s="518"/>
      <c r="S120" s="519"/>
      <c r="T120" s="520"/>
      <c r="U120" s="520"/>
      <c r="V120" s="148"/>
      <c r="W120" s="106"/>
      <c r="X120" s="132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6"/>
      <c r="EF120" s="106"/>
      <c r="EG120" s="106"/>
      <c r="EH120" s="106"/>
      <c r="EI120" s="106"/>
      <c r="EJ120" s="106"/>
      <c r="EK120" s="106"/>
      <c r="EL120" s="106"/>
      <c r="EM120" s="106"/>
      <c r="EN120" s="106"/>
      <c r="EO120" s="106"/>
      <c r="EP120" s="106"/>
      <c r="EQ120" s="106"/>
      <c r="ER120" s="106"/>
      <c r="ES120" s="106"/>
      <c r="ET120" s="106"/>
      <c r="EU120" s="106"/>
      <c r="EV120" s="106"/>
      <c r="EW120" s="106"/>
      <c r="EX120" s="106"/>
      <c r="EY120" s="106"/>
      <c r="EZ120" s="106"/>
      <c r="FA120" s="106"/>
      <c r="FB120" s="208"/>
      <c r="FC120" s="106"/>
      <c r="FD120" s="118"/>
      <c r="FE120" s="106"/>
      <c r="FF120" s="106"/>
      <c r="FG120" s="106"/>
      <c r="FH120" s="106"/>
      <c r="FI120" s="106"/>
      <c r="FJ120" s="106"/>
      <c r="FK120" s="106"/>
      <c r="FL120" s="106"/>
      <c r="FM120" s="106"/>
      <c r="FN120" s="106"/>
      <c r="FO120" s="106"/>
      <c r="FP120" s="106"/>
      <c r="FQ120" s="106"/>
      <c r="FR120" s="106"/>
      <c r="FS120" s="106"/>
      <c r="FT120" s="106"/>
      <c r="FU120" s="106"/>
      <c r="FV120" s="106"/>
      <c r="FW120" s="106"/>
      <c r="FX120" s="106"/>
      <c r="FY120" s="106"/>
      <c r="FZ120" s="106"/>
      <c r="GA120" s="106"/>
      <c r="GB120" s="106"/>
      <c r="GC120" s="106"/>
      <c r="GD120" s="106"/>
      <c r="GE120" s="106"/>
      <c r="GF120" s="106"/>
      <c r="GG120" s="106"/>
      <c r="GH120" s="106"/>
      <c r="GI120" s="106"/>
      <c r="GJ120" s="106"/>
      <c r="GK120" s="106"/>
      <c r="GL120" s="106"/>
      <c r="GM120" s="106"/>
      <c r="GN120" s="106"/>
      <c r="GO120" s="106"/>
      <c r="GP120" s="106"/>
      <c r="GQ120" s="106"/>
      <c r="GR120" s="106"/>
      <c r="GS120" s="106"/>
      <c r="GT120" s="106"/>
      <c r="GU120" s="106"/>
      <c r="GV120" s="106"/>
      <c r="GW120" s="106"/>
      <c r="GX120" s="106"/>
      <c r="HA120" s="106"/>
      <c r="HB120" s="106"/>
      <c r="HC120" s="106"/>
      <c r="HD120" s="106"/>
      <c r="HE120" s="106"/>
      <c r="HF120" s="106"/>
      <c r="HG120" s="106"/>
      <c r="HH120" s="106"/>
      <c r="HI120" s="106"/>
      <c r="HJ120" s="106"/>
      <c r="HK120" s="106"/>
      <c r="HL120" s="106"/>
      <c r="HM120" s="106"/>
      <c r="HN120" s="106"/>
      <c r="HO120" s="106"/>
      <c r="HP120" s="106"/>
      <c r="HQ120" s="106"/>
      <c r="HR120" s="106"/>
      <c r="HS120" s="106"/>
      <c r="HT120" s="106"/>
      <c r="HU120" s="106"/>
      <c r="HV120" s="106"/>
      <c r="HW120" s="106"/>
      <c r="HX120" s="106"/>
      <c r="HY120" s="106"/>
      <c r="HZ120" s="106"/>
      <c r="IA120" s="106"/>
      <c r="IB120" s="106"/>
      <c r="IC120" s="106"/>
      <c r="ID120" s="106"/>
      <c r="IE120" s="106"/>
      <c r="IF120" s="106"/>
      <c r="IG120" s="106"/>
      <c r="IH120" s="106"/>
      <c r="II120" s="106"/>
      <c r="IJ120" s="106"/>
      <c r="IK120" s="106"/>
      <c r="IL120" s="106"/>
      <c r="IM120" s="106"/>
      <c r="IN120" s="106"/>
      <c r="IO120" s="106"/>
      <c r="IP120" s="106"/>
      <c r="IQ120" s="106"/>
      <c r="IS120" s="106"/>
    </row>
    <row r="121" spans="1:253" s="209" customFormat="1" ht="13.5" hidden="1" customHeight="1" x14ac:dyDescent="0.25">
      <c r="A121" s="337"/>
      <c r="B121" s="456"/>
      <c r="C121" s="95"/>
      <c r="D121" s="99"/>
      <c r="E121" s="99"/>
      <c r="F121" s="99"/>
      <c r="G121" s="99"/>
      <c r="H121" s="99"/>
      <c r="I121" s="525"/>
      <c r="J121" s="99"/>
      <c r="K121" s="99"/>
      <c r="L121" s="99"/>
      <c r="M121" s="99"/>
      <c r="N121" s="99"/>
      <c r="O121" s="99"/>
      <c r="P121" s="99"/>
      <c r="Q121" s="99"/>
      <c r="R121" s="518"/>
      <c r="S121" s="519"/>
      <c r="T121" s="520"/>
      <c r="U121" s="520"/>
      <c r="V121" s="148"/>
      <c r="W121" s="106"/>
      <c r="X121" s="132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6"/>
      <c r="EF121" s="106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6"/>
      <c r="ES121" s="106"/>
      <c r="ET121" s="106"/>
      <c r="EU121" s="106"/>
      <c r="EV121" s="106"/>
      <c r="EW121" s="106"/>
      <c r="EX121" s="106"/>
      <c r="EY121" s="106"/>
      <c r="EZ121" s="106"/>
      <c r="FA121" s="106"/>
      <c r="FB121" s="208"/>
      <c r="FC121" s="106"/>
      <c r="FD121" s="118"/>
      <c r="FE121" s="106"/>
      <c r="FF121" s="106"/>
      <c r="FG121" s="106"/>
      <c r="FH121" s="106"/>
      <c r="FI121" s="106"/>
      <c r="FJ121" s="106"/>
      <c r="FK121" s="106"/>
      <c r="FL121" s="106"/>
      <c r="FM121" s="106"/>
      <c r="FN121" s="106"/>
      <c r="FO121" s="106"/>
      <c r="FP121" s="106"/>
      <c r="FQ121" s="106"/>
      <c r="FR121" s="106"/>
      <c r="FS121" s="106"/>
      <c r="FT121" s="106"/>
      <c r="FU121" s="106"/>
      <c r="FV121" s="106"/>
      <c r="FW121" s="106"/>
      <c r="FX121" s="106"/>
      <c r="FY121" s="106"/>
      <c r="FZ121" s="106"/>
      <c r="GA121" s="106"/>
      <c r="GB121" s="106"/>
      <c r="GC121" s="106"/>
      <c r="GD121" s="106"/>
      <c r="GE121" s="106"/>
      <c r="GF121" s="106"/>
      <c r="GG121" s="106"/>
      <c r="GH121" s="106"/>
      <c r="GI121" s="106"/>
      <c r="GJ121" s="106"/>
      <c r="GK121" s="106"/>
      <c r="GL121" s="106"/>
      <c r="GM121" s="106"/>
      <c r="GN121" s="106"/>
      <c r="GO121" s="106"/>
      <c r="GP121" s="106"/>
      <c r="GQ121" s="106"/>
      <c r="GR121" s="106"/>
      <c r="GS121" s="106"/>
      <c r="GT121" s="106"/>
      <c r="GU121" s="106"/>
      <c r="GV121" s="106"/>
      <c r="GW121" s="106"/>
      <c r="GX121" s="106"/>
      <c r="HA121" s="106"/>
      <c r="HB121" s="106"/>
      <c r="HC121" s="106"/>
      <c r="HD121" s="106"/>
      <c r="HE121" s="106"/>
      <c r="HF121" s="106"/>
      <c r="HG121" s="106"/>
      <c r="HH121" s="106"/>
      <c r="HI121" s="106"/>
      <c r="HJ121" s="106"/>
      <c r="HK121" s="106"/>
      <c r="HL121" s="106"/>
      <c r="HM121" s="106"/>
      <c r="HN121" s="106"/>
      <c r="HO121" s="106"/>
      <c r="HP121" s="106"/>
      <c r="HQ121" s="106"/>
      <c r="HR121" s="106"/>
      <c r="HS121" s="106"/>
      <c r="HT121" s="106"/>
      <c r="HU121" s="106"/>
      <c r="HV121" s="106"/>
      <c r="HW121" s="106"/>
      <c r="HX121" s="106"/>
      <c r="HY121" s="106"/>
      <c r="HZ121" s="106"/>
      <c r="IA121" s="106"/>
      <c r="IB121" s="106"/>
      <c r="IC121" s="106"/>
      <c r="ID121" s="106"/>
      <c r="IE121" s="106"/>
      <c r="IF121" s="106"/>
      <c r="IG121" s="106"/>
      <c r="IH121" s="106"/>
      <c r="II121" s="106"/>
      <c r="IJ121" s="106"/>
      <c r="IK121" s="106"/>
      <c r="IL121" s="106"/>
      <c r="IM121" s="106"/>
      <c r="IN121" s="106"/>
      <c r="IO121" s="106"/>
      <c r="IP121" s="106"/>
      <c r="IQ121" s="106"/>
      <c r="IS121" s="106"/>
    </row>
    <row r="122" spans="1:253" s="209" customFormat="1" ht="13.5" hidden="1" customHeight="1" x14ac:dyDescent="0.25">
      <c r="A122" s="93"/>
      <c r="B122" s="145"/>
      <c r="C122" s="95"/>
      <c r="D122" s="99"/>
      <c r="E122" s="99"/>
      <c r="F122" s="99"/>
      <c r="G122" s="99"/>
      <c r="H122" s="99"/>
      <c r="I122" s="525"/>
      <c r="J122" s="99"/>
      <c r="K122" s="99"/>
      <c r="L122" s="99"/>
      <c r="M122" s="99"/>
      <c r="N122" s="99"/>
      <c r="O122" s="99"/>
      <c r="P122" s="99"/>
      <c r="Q122" s="99"/>
      <c r="R122" s="518"/>
      <c r="S122" s="519"/>
      <c r="T122" s="520"/>
      <c r="U122" s="520"/>
      <c r="V122" s="148"/>
      <c r="W122" s="106"/>
      <c r="X122" s="132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6"/>
      <c r="EF122" s="106"/>
      <c r="EG122" s="106"/>
      <c r="EH122" s="106"/>
      <c r="EI122" s="106"/>
      <c r="EJ122" s="106"/>
      <c r="EK122" s="106"/>
      <c r="EL122" s="106"/>
      <c r="EM122" s="106"/>
      <c r="EN122" s="106"/>
      <c r="EO122" s="106"/>
      <c r="EP122" s="106"/>
      <c r="EQ122" s="106"/>
      <c r="ER122" s="106"/>
      <c r="ES122" s="106"/>
      <c r="ET122" s="106"/>
      <c r="EU122" s="106"/>
      <c r="EV122" s="106"/>
      <c r="EW122" s="106"/>
      <c r="EX122" s="106"/>
      <c r="EY122" s="106"/>
      <c r="EZ122" s="106"/>
      <c r="FA122" s="106"/>
      <c r="FB122" s="208"/>
      <c r="FC122" s="106"/>
      <c r="FD122" s="118"/>
      <c r="FE122" s="106"/>
      <c r="FF122" s="106"/>
      <c r="FG122" s="106"/>
      <c r="FH122" s="106"/>
      <c r="FI122" s="106"/>
      <c r="FJ122" s="106"/>
      <c r="FK122" s="106"/>
      <c r="FL122" s="106"/>
      <c r="FM122" s="106"/>
      <c r="FN122" s="106"/>
      <c r="FO122" s="106"/>
      <c r="FP122" s="106"/>
      <c r="FQ122" s="106"/>
      <c r="FR122" s="106"/>
      <c r="FS122" s="106"/>
      <c r="FT122" s="106"/>
      <c r="FU122" s="106"/>
      <c r="FV122" s="106"/>
      <c r="FW122" s="106"/>
      <c r="FX122" s="106"/>
      <c r="FY122" s="106"/>
      <c r="FZ122" s="106"/>
      <c r="GA122" s="106"/>
      <c r="GB122" s="106"/>
      <c r="GC122" s="106"/>
      <c r="GD122" s="106"/>
      <c r="GE122" s="106"/>
      <c r="GF122" s="106"/>
      <c r="GG122" s="106"/>
      <c r="GH122" s="106"/>
      <c r="GI122" s="106"/>
      <c r="GJ122" s="106"/>
      <c r="GK122" s="106"/>
      <c r="GL122" s="106"/>
      <c r="GM122" s="106"/>
      <c r="GN122" s="106"/>
      <c r="GO122" s="106"/>
      <c r="GP122" s="106"/>
      <c r="GQ122" s="106"/>
      <c r="GR122" s="106"/>
      <c r="GS122" s="106"/>
      <c r="GT122" s="106"/>
      <c r="GU122" s="106"/>
      <c r="GV122" s="106"/>
      <c r="GW122" s="106"/>
      <c r="GX122" s="106"/>
      <c r="HA122" s="106"/>
      <c r="HB122" s="106"/>
      <c r="HC122" s="106"/>
      <c r="HD122" s="106"/>
      <c r="HE122" s="106"/>
      <c r="HF122" s="106"/>
      <c r="HG122" s="106"/>
      <c r="HH122" s="106"/>
      <c r="HI122" s="106"/>
      <c r="HJ122" s="106"/>
      <c r="HK122" s="106"/>
      <c r="HL122" s="106"/>
      <c r="HM122" s="106"/>
      <c r="HN122" s="106"/>
      <c r="HO122" s="106"/>
      <c r="HP122" s="106"/>
      <c r="HQ122" s="106"/>
      <c r="HR122" s="106"/>
      <c r="HS122" s="106"/>
      <c r="HT122" s="106"/>
      <c r="HU122" s="106"/>
      <c r="HV122" s="106"/>
      <c r="HW122" s="106"/>
      <c r="HX122" s="106"/>
      <c r="HY122" s="106"/>
      <c r="HZ122" s="106"/>
      <c r="IA122" s="106"/>
      <c r="IB122" s="106"/>
      <c r="IC122" s="106"/>
      <c r="ID122" s="106"/>
      <c r="IE122" s="106"/>
      <c r="IF122" s="106"/>
      <c r="IG122" s="106"/>
      <c r="IH122" s="106"/>
      <c r="II122" s="106"/>
      <c r="IJ122" s="106"/>
      <c r="IK122" s="106"/>
      <c r="IL122" s="106"/>
      <c r="IM122" s="106"/>
      <c r="IN122" s="106"/>
      <c r="IO122" s="106"/>
      <c r="IP122" s="106"/>
      <c r="IQ122" s="106"/>
      <c r="IS122" s="106"/>
    </row>
    <row r="123" spans="1:253" s="209" customFormat="1" ht="13.5" hidden="1" customHeight="1" x14ac:dyDescent="0.25">
      <c r="A123" s="93"/>
      <c r="B123" s="456"/>
      <c r="C123" s="95"/>
      <c r="D123" s="99"/>
      <c r="E123" s="99"/>
      <c r="F123" s="99"/>
      <c r="G123" s="99"/>
      <c r="H123" s="99"/>
      <c r="I123" s="525"/>
      <c r="J123" s="99"/>
      <c r="K123" s="99"/>
      <c r="L123" s="99"/>
      <c r="M123" s="99"/>
      <c r="N123" s="99"/>
      <c r="O123" s="99"/>
      <c r="P123" s="99"/>
      <c r="Q123" s="99"/>
      <c r="R123" s="518"/>
      <c r="S123" s="519"/>
      <c r="T123" s="520"/>
      <c r="U123" s="520"/>
      <c r="V123" s="148"/>
      <c r="W123" s="106"/>
      <c r="X123" s="132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6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6"/>
      <c r="ES123" s="106"/>
      <c r="ET123" s="106"/>
      <c r="EU123" s="106"/>
      <c r="EV123" s="106"/>
      <c r="EW123" s="106"/>
      <c r="EX123" s="106"/>
      <c r="EY123" s="106"/>
      <c r="EZ123" s="106"/>
      <c r="FA123" s="106"/>
      <c r="FB123" s="208"/>
      <c r="FC123" s="106"/>
      <c r="FD123" s="118"/>
      <c r="FE123" s="106"/>
      <c r="FF123" s="106"/>
      <c r="FG123" s="106"/>
      <c r="FH123" s="106"/>
      <c r="FI123" s="106"/>
      <c r="FJ123" s="106"/>
      <c r="FK123" s="106"/>
      <c r="FL123" s="106"/>
      <c r="FM123" s="106"/>
      <c r="FN123" s="106"/>
      <c r="FO123" s="106"/>
      <c r="FP123" s="106"/>
      <c r="FQ123" s="106"/>
      <c r="FR123" s="106"/>
      <c r="FS123" s="106"/>
      <c r="FT123" s="106"/>
      <c r="FU123" s="106"/>
      <c r="FV123" s="106"/>
      <c r="FW123" s="106"/>
      <c r="FX123" s="106"/>
      <c r="FY123" s="106"/>
      <c r="FZ123" s="106"/>
      <c r="GA123" s="106"/>
      <c r="GB123" s="106"/>
      <c r="GC123" s="106"/>
      <c r="GD123" s="106"/>
      <c r="GE123" s="106"/>
      <c r="GF123" s="106"/>
      <c r="GG123" s="106"/>
      <c r="GH123" s="106"/>
      <c r="GI123" s="106"/>
      <c r="GJ123" s="106"/>
      <c r="GK123" s="106"/>
      <c r="GL123" s="106"/>
      <c r="GM123" s="106"/>
      <c r="GN123" s="106"/>
      <c r="GO123" s="106"/>
      <c r="GP123" s="106"/>
      <c r="GQ123" s="106"/>
      <c r="GR123" s="106"/>
      <c r="GS123" s="106"/>
      <c r="GT123" s="106"/>
      <c r="GU123" s="106"/>
      <c r="GV123" s="106"/>
      <c r="GW123" s="106"/>
      <c r="GX123" s="106"/>
      <c r="HA123" s="106"/>
      <c r="HB123" s="106"/>
      <c r="HC123" s="106"/>
      <c r="HD123" s="106"/>
      <c r="HE123" s="106"/>
      <c r="HF123" s="106"/>
      <c r="HG123" s="106"/>
      <c r="HH123" s="106"/>
      <c r="HI123" s="106"/>
      <c r="HJ123" s="106"/>
      <c r="HK123" s="106"/>
      <c r="HL123" s="106"/>
      <c r="HM123" s="106"/>
      <c r="HN123" s="106"/>
      <c r="HO123" s="106"/>
      <c r="HP123" s="106"/>
      <c r="HQ123" s="106"/>
      <c r="HR123" s="106"/>
      <c r="HS123" s="106"/>
      <c r="HT123" s="106"/>
      <c r="HU123" s="106"/>
      <c r="HV123" s="106"/>
      <c r="HW123" s="106"/>
      <c r="HX123" s="106"/>
      <c r="HY123" s="106"/>
      <c r="HZ123" s="106"/>
      <c r="IA123" s="106"/>
      <c r="IB123" s="106"/>
      <c r="IC123" s="106"/>
      <c r="ID123" s="106"/>
      <c r="IE123" s="106"/>
      <c r="IF123" s="106"/>
      <c r="IG123" s="106"/>
      <c r="IH123" s="106"/>
      <c r="II123" s="106"/>
      <c r="IJ123" s="106"/>
      <c r="IK123" s="106"/>
      <c r="IL123" s="106"/>
      <c r="IM123" s="106"/>
      <c r="IN123" s="106"/>
      <c r="IO123" s="106"/>
      <c r="IP123" s="106"/>
      <c r="IQ123" s="106"/>
      <c r="IS123" s="106"/>
    </row>
    <row r="124" spans="1:253" s="209" customFormat="1" ht="13.5" hidden="1" customHeight="1" x14ac:dyDescent="0.25">
      <c r="A124" s="93"/>
      <c r="B124" s="383"/>
      <c r="C124" s="95"/>
      <c r="D124" s="99"/>
      <c r="E124" s="99"/>
      <c r="F124" s="99"/>
      <c r="G124" s="99"/>
      <c r="H124" s="99"/>
      <c r="I124" s="525"/>
      <c r="J124" s="99"/>
      <c r="K124" s="99"/>
      <c r="L124" s="99"/>
      <c r="M124" s="99"/>
      <c r="N124" s="99"/>
      <c r="O124" s="99"/>
      <c r="P124" s="99"/>
      <c r="Q124" s="99"/>
      <c r="R124" s="518"/>
      <c r="S124" s="519"/>
      <c r="T124" s="520"/>
      <c r="U124" s="520"/>
      <c r="V124" s="148"/>
      <c r="W124" s="106"/>
      <c r="X124" s="132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208"/>
      <c r="FC124" s="106"/>
      <c r="FD124" s="118"/>
      <c r="FE124" s="106"/>
      <c r="FF124" s="106"/>
      <c r="FG124" s="106"/>
      <c r="FH124" s="106"/>
      <c r="FI124" s="106"/>
      <c r="FJ124" s="106"/>
      <c r="FK124" s="106"/>
      <c r="FL124" s="106"/>
      <c r="FM124" s="106"/>
      <c r="FN124" s="106"/>
      <c r="FO124" s="106"/>
      <c r="FP124" s="106"/>
      <c r="FQ124" s="106"/>
      <c r="FR124" s="106"/>
      <c r="FS124" s="106"/>
      <c r="FT124" s="106"/>
      <c r="FU124" s="106"/>
      <c r="FV124" s="106"/>
      <c r="FW124" s="106"/>
      <c r="FX124" s="106"/>
      <c r="FY124" s="106"/>
      <c r="FZ124" s="106"/>
      <c r="GA124" s="106"/>
      <c r="GB124" s="106"/>
      <c r="GC124" s="106"/>
      <c r="GD124" s="106"/>
      <c r="GE124" s="106"/>
      <c r="GF124" s="106"/>
      <c r="GG124" s="106"/>
      <c r="GH124" s="106"/>
      <c r="GI124" s="106"/>
      <c r="GJ124" s="106"/>
      <c r="GK124" s="106"/>
      <c r="GL124" s="106"/>
      <c r="GM124" s="106"/>
      <c r="GN124" s="106"/>
      <c r="GO124" s="106"/>
      <c r="GP124" s="106"/>
      <c r="GQ124" s="106"/>
      <c r="GR124" s="106"/>
      <c r="GS124" s="106"/>
      <c r="GT124" s="106"/>
      <c r="GU124" s="106"/>
      <c r="GV124" s="106"/>
      <c r="GW124" s="106"/>
      <c r="GX124" s="106"/>
      <c r="HA124" s="106"/>
      <c r="HB124" s="106"/>
      <c r="HC124" s="106"/>
      <c r="HD124" s="106"/>
      <c r="HE124" s="106"/>
      <c r="HF124" s="106"/>
      <c r="HG124" s="106"/>
      <c r="HH124" s="106"/>
      <c r="HI124" s="106"/>
      <c r="HJ124" s="106"/>
      <c r="HK124" s="106"/>
      <c r="HL124" s="106"/>
      <c r="HM124" s="106"/>
      <c r="HN124" s="106"/>
      <c r="HO124" s="106"/>
      <c r="HP124" s="106"/>
      <c r="HQ124" s="106"/>
      <c r="HR124" s="106"/>
      <c r="HS124" s="106"/>
      <c r="HT124" s="106"/>
      <c r="HU124" s="106"/>
      <c r="HV124" s="106"/>
      <c r="HW124" s="106"/>
      <c r="HX124" s="106"/>
      <c r="HY124" s="106"/>
      <c r="HZ124" s="106"/>
      <c r="IA124" s="106"/>
      <c r="IB124" s="106"/>
      <c r="IC124" s="106"/>
      <c r="ID124" s="106"/>
      <c r="IE124" s="106"/>
      <c r="IF124" s="106"/>
      <c r="IG124" s="106"/>
      <c r="IH124" s="106"/>
      <c r="II124" s="106"/>
      <c r="IJ124" s="106"/>
      <c r="IK124" s="106"/>
      <c r="IL124" s="106"/>
      <c r="IM124" s="106"/>
      <c r="IN124" s="106"/>
      <c r="IO124" s="106"/>
      <c r="IP124" s="106"/>
      <c r="IQ124" s="106"/>
      <c r="IS124" s="106"/>
    </row>
    <row r="125" spans="1:253" s="84" customFormat="1" ht="13.5" hidden="1" customHeight="1" x14ac:dyDescent="0.25">
      <c r="A125" s="105"/>
      <c r="B125" s="353"/>
      <c r="C125" s="95"/>
      <c r="D125" s="99"/>
      <c r="E125" s="99"/>
      <c r="F125" s="99"/>
      <c r="G125" s="99"/>
      <c r="H125" s="99"/>
      <c r="I125" s="525"/>
      <c r="J125" s="99"/>
      <c r="K125" s="99"/>
      <c r="L125" s="99"/>
      <c r="M125" s="99"/>
      <c r="N125" s="99"/>
      <c r="O125" s="99"/>
      <c r="P125" s="99"/>
      <c r="Q125" s="99"/>
      <c r="R125" s="518"/>
      <c r="S125" s="519"/>
      <c r="T125" s="520"/>
      <c r="U125" s="520"/>
      <c r="V125" s="148"/>
      <c r="W125" s="446"/>
      <c r="X125" s="170"/>
      <c r="Y125" s="446"/>
      <c r="Z125" s="446"/>
      <c r="AA125" s="446"/>
      <c r="AB125" s="446"/>
      <c r="AC125" s="446"/>
      <c r="AD125" s="446"/>
      <c r="AE125" s="446"/>
      <c r="AF125" s="446"/>
      <c r="AG125" s="446"/>
      <c r="AH125" s="446"/>
      <c r="AI125" s="446"/>
      <c r="AJ125" s="446"/>
      <c r="AK125" s="446"/>
      <c r="AL125" s="446"/>
      <c r="AM125" s="446"/>
      <c r="AN125" s="446"/>
      <c r="AO125" s="446"/>
      <c r="AP125" s="446"/>
      <c r="AQ125" s="446"/>
      <c r="AR125" s="446"/>
      <c r="AS125" s="446"/>
      <c r="AT125" s="446"/>
      <c r="AU125" s="446"/>
      <c r="AV125" s="446"/>
      <c r="AW125" s="446"/>
      <c r="AX125" s="446"/>
      <c r="AY125" s="446"/>
      <c r="AZ125" s="446"/>
      <c r="BA125" s="446"/>
      <c r="BB125" s="446"/>
      <c r="BC125" s="446"/>
      <c r="BD125" s="446"/>
      <c r="BE125" s="446"/>
      <c r="BF125" s="446"/>
      <c r="BG125" s="446"/>
      <c r="BH125" s="446"/>
      <c r="BI125" s="446"/>
      <c r="BJ125" s="446"/>
      <c r="BK125" s="446"/>
      <c r="BL125" s="446"/>
      <c r="BM125" s="446"/>
      <c r="BN125" s="446"/>
      <c r="BO125" s="446"/>
      <c r="BP125" s="446"/>
      <c r="BQ125" s="446"/>
      <c r="BR125" s="446"/>
      <c r="BS125" s="446"/>
      <c r="BT125" s="446"/>
      <c r="BU125" s="446"/>
      <c r="BV125" s="446"/>
      <c r="BW125" s="446"/>
      <c r="BX125" s="446"/>
      <c r="BY125" s="446"/>
      <c r="BZ125" s="446"/>
      <c r="CA125" s="446"/>
      <c r="CB125" s="446"/>
      <c r="CC125" s="446"/>
      <c r="CD125" s="446"/>
      <c r="CE125" s="446"/>
      <c r="CF125" s="446"/>
      <c r="CG125" s="446"/>
      <c r="CH125" s="446"/>
      <c r="CI125" s="446"/>
      <c r="CJ125" s="446"/>
      <c r="CK125" s="446"/>
      <c r="CL125" s="446"/>
      <c r="CM125" s="446"/>
      <c r="CN125" s="446"/>
      <c r="CO125" s="446"/>
      <c r="CP125" s="446"/>
      <c r="CQ125" s="446"/>
      <c r="CR125" s="446"/>
      <c r="CS125" s="446"/>
      <c r="CT125" s="446"/>
      <c r="CU125" s="446"/>
      <c r="CV125" s="446"/>
      <c r="CW125" s="446"/>
      <c r="CX125" s="446"/>
      <c r="CY125" s="446"/>
      <c r="CZ125" s="446"/>
      <c r="DA125" s="446"/>
      <c r="DB125" s="446"/>
      <c r="DC125" s="446"/>
      <c r="DD125" s="446"/>
      <c r="DE125" s="446"/>
      <c r="DF125" s="446"/>
      <c r="DG125" s="446"/>
      <c r="DH125" s="446"/>
      <c r="DI125" s="446"/>
      <c r="DJ125" s="446"/>
      <c r="DK125" s="446"/>
      <c r="DL125" s="446"/>
      <c r="DM125" s="446"/>
      <c r="DN125" s="446"/>
      <c r="DO125" s="446"/>
      <c r="DP125" s="446"/>
      <c r="DQ125" s="446"/>
      <c r="DR125" s="446"/>
      <c r="DS125" s="446"/>
      <c r="DT125" s="446"/>
      <c r="DU125" s="446"/>
      <c r="DV125" s="446"/>
      <c r="DW125" s="446"/>
      <c r="DX125" s="446"/>
      <c r="DY125" s="446"/>
      <c r="DZ125" s="446"/>
      <c r="EA125" s="446"/>
      <c r="EB125" s="446"/>
      <c r="EC125" s="446"/>
      <c r="ED125" s="446"/>
      <c r="EE125" s="446"/>
      <c r="EF125" s="446"/>
      <c r="EG125" s="446"/>
      <c r="EH125" s="446"/>
      <c r="EI125" s="446"/>
      <c r="EJ125" s="446"/>
      <c r="EK125" s="446"/>
      <c r="EL125" s="446"/>
      <c r="EM125" s="446"/>
      <c r="EN125" s="446"/>
      <c r="EO125" s="446"/>
      <c r="EP125" s="446"/>
      <c r="EQ125" s="446"/>
      <c r="ER125" s="446"/>
      <c r="ES125" s="446"/>
      <c r="ET125" s="446"/>
      <c r="EU125" s="446"/>
      <c r="EV125" s="446"/>
      <c r="EW125" s="446"/>
      <c r="EX125" s="446"/>
      <c r="EY125" s="446"/>
      <c r="EZ125" s="446"/>
      <c r="FA125" s="446"/>
      <c r="FB125" s="171"/>
      <c r="FC125" s="446"/>
      <c r="FD125" s="121"/>
      <c r="FE125" s="446"/>
      <c r="FF125" s="446"/>
      <c r="FG125" s="446"/>
      <c r="FH125" s="446"/>
      <c r="FI125" s="446"/>
      <c r="FJ125" s="446"/>
      <c r="FK125" s="446"/>
      <c r="FL125" s="446"/>
      <c r="FM125" s="446"/>
      <c r="FN125" s="446"/>
      <c r="FO125" s="446"/>
      <c r="FP125" s="446"/>
      <c r="FQ125" s="446"/>
      <c r="FR125" s="446"/>
      <c r="FS125" s="446"/>
      <c r="FT125" s="446"/>
      <c r="FU125" s="446"/>
      <c r="FV125" s="446"/>
      <c r="FW125" s="446"/>
      <c r="FX125" s="446"/>
      <c r="FY125" s="446"/>
      <c r="FZ125" s="446"/>
      <c r="GA125" s="446"/>
      <c r="GB125" s="446"/>
      <c r="GC125" s="446"/>
      <c r="GD125" s="446"/>
      <c r="GE125" s="446"/>
      <c r="GF125" s="446"/>
      <c r="GG125" s="446"/>
      <c r="GH125" s="446"/>
      <c r="GI125" s="446"/>
      <c r="GJ125" s="446"/>
      <c r="GK125" s="446"/>
      <c r="GL125" s="446"/>
      <c r="GM125" s="446"/>
      <c r="GN125" s="446"/>
      <c r="GO125" s="446"/>
      <c r="GP125" s="446"/>
      <c r="GQ125" s="446"/>
      <c r="GR125" s="446"/>
      <c r="GS125" s="446"/>
      <c r="GT125" s="446"/>
      <c r="GU125" s="446"/>
      <c r="GV125" s="446"/>
      <c r="GW125" s="446"/>
      <c r="GX125" s="446"/>
      <c r="HA125" s="446"/>
      <c r="HB125" s="446"/>
      <c r="HC125" s="446"/>
      <c r="HD125" s="446"/>
      <c r="HE125" s="446"/>
      <c r="HF125" s="446"/>
      <c r="HG125" s="446"/>
      <c r="HH125" s="446"/>
      <c r="HI125" s="446"/>
      <c r="HJ125" s="446"/>
      <c r="HK125" s="446"/>
      <c r="HL125" s="446"/>
      <c r="HM125" s="446"/>
      <c r="HN125" s="446"/>
      <c r="HO125" s="446"/>
      <c r="HP125" s="446"/>
      <c r="HQ125" s="446"/>
      <c r="HR125" s="446"/>
      <c r="HS125" s="446"/>
      <c r="HT125" s="446"/>
      <c r="HU125" s="446"/>
      <c r="HV125" s="446"/>
      <c r="HW125" s="446"/>
      <c r="HX125" s="446"/>
      <c r="HY125" s="446"/>
      <c r="HZ125" s="446"/>
      <c r="IA125" s="446"/>
      <c r="IB125" s="446"/>
      <c r="IC125" s="446"/>
      <c r="ID125" s="446"/>
      <c r="IE125" s="446"/>
      <c r="IF125" s="446"/>
      <c r="IG125" s="446"/>
      <c r="IH125" s="446"/>
      <c r="II125" s="446"/>
      <c r="IJ125" s="446"/>
      <c r="IK125" s="446"/>
      <c r="IL125" s="446"/>
      <c r="IM125" s="446"/>
      <c r="IN125" s="446"/>
      <c r="IO125" s="446"/>
      <c r="IP125" s="446"/>
      <c r="IQ125" s="446"/>
      <c r="IS125" s="446"/>
    </row>
    <row r="126" spans="1:253" s="84" customFormat="1" ht="13.5" hidden="1" customHeight="1" x14ac:dyDescent="0.25">
      <c r="A126" s="93"/>
      <c r="B126" s="456"/>
      <c r="C126" s="95"/>
      <c r="D126" s="99"/>
      <c r="E126" s="99"/>
      <c r="F126" s="99"/>
      <c r="G126" s="99"/>
      <c r="H126" s="99"/>
      <c r="I126" s="525"/>
      <c r="J126" s="99"/>
      <c r="K126" s="99"/>
      <c r="L126" s="99"/>
      <c r="M126" s="99"/>
      <c r="N126" s="99"/>
      <c r="O126" s="99"/>
      <c r="P126" s="99"/>
      <c r="Q126" s="99"/>
      <c r="R126" s="518"/>
      <c r="S126" s="519"/>
      <c r="T126" s="520"/>
      <c r="U126" s="520"/>
      <c r="V126" s="148"/>
      <c r="W126" s="446"/>
      <c r="X126" s="170"/>
      <c r="Y126" s="446"/>
      <c r="Z126" s="446"/>
      <c r="AA126" s="446"/>
      <c r="AB126" s="446"/>
      <c r="AC126" s="446"/>
      <c r="AD126" s="446"/>
      <c r="AE126" s="446"/>
      <c r="AF126" s="446"/>
      <c r="AG126" s="446"/>
      <c r="AH126" s="446"/>
      <c r="AI126" s="446"/>
      <c r="AJ126" s="446"/>
      <c r="AK126" s="446"/>
      <c r="AL126" s="446"/>
      <c r="AM126" s="446"/>
      <c r="AN126" s="446"/>
      <c r="AO126" s="446"/>
      <c r="AP126" s="446"/>
      <c r="AQ126" s="446"/>
      <c r="AR126" s="446"/>
      <c r="AS126" s="446"/>
      <c r="AT126" s="446"/>
      <c r="AU126" s="446"/>
      <c r="AV126" s="446"/>
      <c r="AW126" s="446"/>
      <c r="AX126" s="446"/>
      <c r="AY126" s="446"/>
      <c r="AZ126" s="446"/>
      <c r="BA126" s="446"/>
      <c r="BB126" s="446"/>
      <c r="BC126" s="446"/>
      <c r="BD126" s="446"/>
      <c r="BE126" s="446"/>
      <c r="BF126" s="446"/>
      <c r="BG126" s="446"/>
      <c r="BH126" s="446"/>
      <c r="BI126" s="446"/>
      <c r="BJ126" s="446"/>
      <c r="BK126" s="446"/>
      <c r="BL126" s="446"/>
      <c r="BM126" s="446"/>
      <c r="BN126" s="446"/>
      <c r="BO126" s="446"/>
      <c r="BP126" s="446"/>
      <c r="BQ126" s="446"/>
      <c r="BR126" s="446"/>
      <c r="BS126" s="446"/>
      <c r="BT126" s="446"/>
      <c r="BU126" s="446"/>
      <c r="BV126" s="446"/>
      <c r="BW126" s="446"/>
      <c r="BX126" s="446"/>
      <c r="BY126" s="446"/>
      <c r="BZ126" s="446"/>
      <c r="CA126" s="446"/>
      <c r="CB126" s="446"/>
      <c r="CC126" s="446"/>
      <c r="CD126" s="446"/>
      <c r="CE126" s="446"/>
      <c r="CF126" s="446"/>
      <c r="CG126" s="446"/>
      <c r="CH126" s="446"/>
      <c r="CI126" s="446"/>
      <c r="CJ126" s="446"/>
      <c r="CK126" s="446"/>
      <c r="CL126" s="446"/>
      <c r="CM126" s="446"/>
      <c r="CN126" s="446"/>
      <c r="CO126" s="446"/>
      <c r="CP126" s="446"/>
      <c r="CQ126" s="446"/>
      <c r="CR126" s="446"/>
      <c r="CS126" s="446"/>
      <c r="CT126" s="446"/>
      <c r="CU126" s="446"/>
      <c r="CV126" s="446"/>
      <c r="CW126" s="446"/>
      <c r="CX126" s="446"/>
      <c r="CY126" s="446"/>
      <c r="CZ126" s="446"/>
      <c r="DA126" s="446"/>
      <c r="DB126" s="446"/>
      <c r="DC126" s="446"/>
      <c r="DD126" s="446"/>
      <c r="DE126" s="446"/>
      <c r="DF126" s="446"/>
      <c r="DG126" s="446"/>
      <c r="DH126" s="446"/>
      <c r="DI126" s="446"/>
      <c r="DJ126" s="446"/>
      <c r="DK126" s="446"/>
      <c r="DL126" s="446"/>
      <c r="DM126" s="446"/>
      <c r="DN126" s="446"/>
      <c r="DO126" s="446"/>
      <c r="DP126" s="446"/>
      <c r="DQ126" s="446"/>
      <c r="DR126" s="446"/>
      <c r="DS126" s="446"/>
      <c r="DT126" s="446"/>
      <c r="DU126" s="446"/>
      <c r="DV126" s="446"/>
      <c r="DW126" s="446"/>
      <c r="DX126" s="446"/>
      <c r="DY126" s="446"/>
      <c r="DZ126" s="446"/>
      <c r="EA126" s="446"/>
      <c r="EB126" s="446"/>
      <c r="EC126" s="446"/>
      <c r="ED126" s="446"/>
      <c r="EE126" s="446"/>
      <c r="EF126" s="446"/>
      <c r="EG126" s="446"/>
      <c r="EH126" s="446"/>
      <c r="EI126" s="446"/>
      <c r="EJ126" s="446"/>
      <c r="EK126" s="446"/>
      <c r="EL126" s="446"/>
      <c r="EM126" s="446"/>
      <c r="EN126" s="446"/>
      <c r="EO126" s="446"/>
      <c r="EP126" s="446"/>
      <c r="EQ126" s="446"/>
      <c r="ER126" s="446"/>
      <c r="ES126" s="446"/>
      <c r="ET126" s="446"/>
      <c r="EU126" s="446"/>
      <c r="EV126" s="446"/>
      <c r="EW126" s="446"/>
      <c r="EX126" s="446"/>
      <c r="EY126" s="446"/>
      <c r="EZ126" s="446"/>
      <c r="FA126" s="446"/>
      <c r="FB126" s="171"/>
      <c r="FC126" s="446"/>
      <c r="FD126" s="121"/>
      <c r="FE126" s="446"/>
      <c r="FF126" s="446"/>
      <c r="FG126" s="446"/>
      <c r="FH126" s="446"/>
      <c r="FI126" s="446"/>
      <c r="FJ126" s="446"/>
      <c r="FK126" s="446"/>
      <c r="FL126" s="446"/>
      <c r="FM126" s="446"/>
      <c r="FN126" s="446"/>
      <c r="FO126" s="446"/>
      <c r="FP126" s="446"/>
      <c r="FQ126" s="446"/>
      <c r="FR126" s="446"/>
      <c r="FS126" s="446"/>
      <c r="FT126" s="446"/>
      <c r="FU126" s="446"/>
      <c r="FV126" s="446"/>
      <c r="FW126" s="446"/>
      <c r="FX126" s="446"/>
      <c r="FY126" s="446"/>
      <c r="FZ126" s="446"/>
      <c r="GA126" s="446"/>
      <c r="GB126" s="446"/>
      <c r="GC126" s="446"/>
      <c r="GD126" s="446"/>
      <c r="GE126" s="446"/>
      <c r="GF126" s="446"/>
      <c r="GG126" s="446"/>
      <c r="GH126" s="446"/>
      <c r="GI126" s="446"/>
      <c r="GJ126" s="446"/>
      <c r="GK126" s="446"/>
      <c r="GL126" s="446"/>
      <c r="GM126" s="446"/>
      <c r="GN126" s="446"/>
      <c r="GO126" s="446"/>
      <c r="GP126" s="446"/>
      <c r="GQ126" s="446"/>
      <c r="GR126" s="446"/>
      <c r="GS126" s="446"/>
      <c r="GT126" s="446"/>
      <c r="GU126" s="446"/>
      <c r="GV126" s="446"/>
      <c r="GW126" s="446"/>
      <c r="GX126" s="446"/>
      <c r="HA126" s="446"/>
      <c r="HB126" s="446"/>
      <c r="HC126" s="446"/>
      <c r="HD126" s="446"/>
      <c r="HE126" s="446"/>
      <c r="HF126" s="446"/>
      <c r="HG126" s="446"/>
      <c r="HH126" s="446"/>
      <c r="HI126" s="446"/>
      <c r="HJ126" s="446"/>
      <c r="HK126" s="446"/>
      <c r="HL126" s="446"/>
      <c r="HM126" s="446"/>
      <c r="HN126" s="446"/>
      <c r="HO126" s="446"/>
      <c r="HP126" s="446"/>
      <c r="HQ126" s="446"/>
      <c r="HR126" s="446"/>
      <c r="HS126" s="446"/>
      <c r="HT126" s="446"/>
      <c r="HU126" s="446"/>
      <c r="HV126" s="446"/>
      <c r="HW126" s="446"/>
      <c r="HX126" s="446"/>
      <c r="HY126" s="446"/>
      <c r="HZ126" s="446"/>
      <c r="IA126" s="446"/>
      <c r="IB126" s="446"/>
      <c r="IC126" s="446"/>
      <c r="ID126" s="446"/>
      <c r="IE126" s="446"/>
      <c r="IF126" s="446"/>
      <c r="IG126" s="446"/>
      <c r="IH126" s="446"/>
      <c r="II126" s="446"/>
      <c r="IJ126" s="446"/>
      <c r="IK126" s="446"/>
      <c r="IL126" s="446"/>
      <c r="IM126" s="446"/>
      <c r="IN126" s="446"/>
      <c r="IO126" s="446"/>
      <c r="IP126" s="446"/>
      <c r="IQ126" s="446"/>
      <c r="IS126" s="446"/>
    </row>
    <row r="127" spans="1:253" s="84" customFormat="1" ht="13.5" hidden="1" customHeight="1" x14ac:dyDescent="0.25">
      <c r="A127" s="93"/>
      <c r="B127" s="383"/>
      <c r="C127" s="95"/>
      <c r="D127" s="99"/>
      <c r="E127" s="99"/>
      <c r="F127" s="99"/>
      <c r="G127" s="99"/>
      <c r="H127" s="99"/>
      <c r="I127" s="525"/>
      <c r="J127" s="99"/>
      <c r="K127" s="99"/>
      <c r="L127" s="99"/>
      <c r="M127" s="99"/>
      <c r="N127" s="99"/>
      <c r="O127" s="99"/>
      <c r="P127" s="99"/>
      <c r="Q127" s="99"/>
      <c r="R127" s="518"/>
      <c r="S127" s="519"/>
      <c r="T127" s="520"/>
      <c r="U127" s="520"/>
      <c r="V127" s="148"/>
      <c r="W127" s="446"/>
      <c r="X127" s="170"/>
      <c r="Y127" s="446"/>
      <c r="Z127" s="446"/>
      <c r="AA127" s="446"/>
      <c r="AB127" s="446"/>
      <c r="AC127" s="446"/>
      <c r="AD127" s="446"/>
      <c r="AE127" s="446"/>
      <c r="AF127" s="446"/>
      <c r="AG127" s="446"/>
      <c r="AH127" s="446"/>
      <c r="AI127" s="446"/>
      <c r="AJ127" s="446"/>
      <c r="AK127" s="446"/>
      <c r="AL127" s="446"/>
      <c r="AM127" s="446"/>
      <c r="AN127" s="446"/>
      <c r="AO127" s="446"/>
      <c r="AP127" s="446"/>
      <c r="AQ127" s="446"/>
      <c r="AR127" s="446"/>
      <c r="AS127" s="446"/>
      <c r="AT127" s="446"/>
      <c r="AU127" s="446"/>
      <c r="AV127" s="446"/>
      <c r="AW127" s="446"/>
      <c r="AX127" s="446"/>
      <c r="AY127" s="446"/>
      <c r="AZ127" s="446"/>
      <c r="BA127" s="446"/>
      <c r="BB127" s="446"/>
      <c r="BC127" s="446"/>
      <c r="BD127" s="446"/>
      <c r="BE127" s="446"/>
      <c r="BF127" s="446"/>
      <c r="BG127" s="446"/>
      <c r="BH127" s="446"/>
      <c r="BI127" s="446"/>
      <c r="BJ127" s="446"/>
      <c r="BK127" s="446"/>
      <c r="BL127" s="446"/>
      <c r="BM127" s="446"/>
      <c r="BN127" s="446"/>
      <c r="BO127" s="446"/>
      <c r="BP127" s="446"/>
      <c r="BQ127" s="446"/>
      <c r="BR127" s="446"/>
      <c r="BS127" s="446"/>
      <c r="BT127" s="446"/>
      <c r="BU127" s="446"/>
      <c r="BV127" s="446"/>
      <c r="BW127" s="446"/>
      <c r="BX127" s="446"/>
      <c r="BY127" s="446"/>
      <c r="BZ127" s="446"/>
      <c r="CA127" s="446"/>
      <c r="CB127" s="446"/>
      <c r="CC127" s="446"/>
      <c r="CD127" s="446"/>
      <c r="CE127" s="446"/>
      <c r="CF127" s="446"/>
      <c r="CG127" s="446"/>
      <c r="CH127" s="446"/>
      <c r="CI127" s="446"/>
      <c r="CJ127" s="446"/>
      <c r="CK127" s="446"/>
      <c r="CL127" s="446"/>
      <c r="CM127" s="446"/>
      <c r="CN127" s="446"/>
      <c r="CO127" s="446"/>
      <c r="CP127" s="446"/>
      <c r="CQ127" s="446"/>
      <c r="CR127" s="446"/>
      <c r="CS127" s="446"/>
      <c r="CT127" s="446"/>
      <c r="CU127" s="446"/>
      <c r="CV127" s="446"/>
      <c r="CW127" s="446"/>
      <c r="CX127" s="446"/>
      <c r="CY127" s="446"/>
      <c r="CZ127" s="446"/>
      <c r="DA127" s="446"/>
      <c r="DB127" s="446"/>
      <c r="DC127" s="446"/>
      <c r="DD127" s="446"/>
      <c r="DE127" s="446"/>
      <c r="DF127" s="446"/>
      <c r="DG127" s="446"/>
      <c r="DH127" s="446"/>
      <c r="DI127" s="446"/>
      <c r="DJ127" s="446"/>
      <c r="DK127" s="446"/>
      <c r="DL127" s="446"/>
      <c r="DM127" s="446"/>
      <c r="DN127" s="446"/>
      <c r="DO127" s="446"/>
      <c r="DP127" s="446"/>
      <c r="DQ127" s="446"/>
      <c r="DR127" s="446"/>
      <c r="DS127" s="446"/>
      <c r="DT127" s="446"/>
      <c r="DU127" s="446"/>
      <c r="DV127" s="446"/>
      <c r="DW127" s="446"/>
      <c r="DX127" s="446"/>
      <c r="DY127" s="446"/>
      <c r="DZ127" s="446"/>
      <c r="EA127" s="446"/>
      <c r="EB127" s="446"/>
      <c r="EC127" s="446"/>
      <c r="ED127" s="446"/>
      <c r="EE127" s="446"/>
      <c r="EF127" s="446"/>
      <c r="EG127" s="446"/>
      <c r="EH127" s="446"/>
      <c r="EI127" s="446"/>
      <c r="EJ127" s="446"/>
      <c r="EK127" s="446"/>
      <c r="EL127" s="446"/>
      <c r="EM127" s="446"/>
      <c r="EN127" s="446"/>
      <c r="EO127" s="446"/>
      <c r="EP127" s="446"/>
      <c r="EQ127" s="446"/>
      <c r="ER127" s="446"/>
      <c r="ES127" s="446"/>
      <c r="ET127" s="446"/>
      <c r="EU127" s="446"/>
      <c r="EV127" s="446"/>
      <c r="EW127" s="446"/>
      <c r="EX127" s="446"/>
      <c r="EY127" s="446"/>
      <c r="EZ127" s="446"/>
      <c r="FA127" s="446"/>
      <c r="FB127" s="171"/>
      <c r="FC127" s="446"/>
      <c r="FD127" s="121"/>
      <c r="FE127" s="446"/>
      <c r="FF127" s="446"/>
      <c r="FG127" s="446"/>
      <c r="FH127" s="446"/>
      <c r="FI127" s="446"/>
      <c r="FJ127" s="446"/>
      <c r="FK127" s="446"/>
      <c r="FL127" s="446"/>
      <c r="FM127" s="446"/>
      <c r="FN127" s="446"/>
      <c r="FO127" s="446"/>
      <c r="FP127" s="446"/>
      <c r="FQ127" s="446"/>
      <c r="FR127" s="446"/>
      <c r="FS127" s="446"/>
      <c r="FT127" s="446"/>
      <c r="FU127" s="446"/>
      <c r="FV127" s="446"/>
      <c r="FW127" s="446"/>
      <c r="FX127" s="446"/>
      <c r="FY127" s="446"/>
      <c r="FZ127" s="446"/>
      <c r="GA127" s="446"/>
      <c r="GB127" s="446"/>
      <c r="GC127" s="446"/>
      <c r="GD127" s="446"/>
      <c r="GE127" s="446"/>
      <c r="GF127" s="446"/>
      <c r="GG127" s="446"/>
      <c r="GH127" s="446"/>
      <c r="GI127" s="446"/>
      <c r="GJ127" s="446"/>
      <c r="GK127" s="446"/>
      <c r="GL127" s="446"/>
      <c r="GM127" s="446"/>
      <c r="GN127" s="446"/>
      <c r="GO127" s="446"/>
      <c r="GP127" s="446"/>
      <c r="GQ127" s="446"/>
      <c r="GR127" s="446"/>
      <c r="GS127" s="446"/>
      <c r="GT127" s="446"/>
      <c r="GU127" s="446"/>
      <c r="GV127" s="446"/>
      <c r="GW127" s="446"/>
      <c r="GX127" s="446"/>
      <c r="HA127" s="446"/>
      <c r="HB127" s="446"/>
      <c r="HC127" s="446"/>
      <c r="HD127" s="446"/>
      <c r="HE127" s="446"/>
      <c r="HF127" s="446"/>
      <c r="HG127" s="446"/>
      <c r="HH127" s="446"/>
      <c r="HI127" s="446"/>
      <c r="HJ127" s="446"/>
      <c r="HK127" s="446"/>
      <c r="HL127" s="446"/>
      <c r="HM127" s="446"/>
      <c r="HN127" s="446"/>
      <c r="HO127" s="446"/>
      <c r="HP127" s="446"/>
      <c r="HQ127" s="446"/>
      <c r="HR127" s="446"/>
      <c r="HS127" s="446"/>
      <c r="HT127" s="446"/>
      <c r="HU127" s="446"/>
      <c r="HV127" s="446"/>
      <c r="HW127" s="446"/>
      <c r="HX127" s="446"/>
      <c r="HY127" s="446"/>
      <c r="HZ127" s="446"/>
      <c r="IA127" s="446"/>
      <c r="IB127" s="446"/>
      <c r="IC127" s="446"/>
      <c r="ID127" s="446"/>
      <c r="IE127" s="446"/>
      <c r="IF127" s="446"/>
      <c r="IG127" s="446"/>
      <c r="IH127" s="446"/>
      <c r="II127" s="446"/>
      <c r="IJ127" s="446"/>
      <c r="IK127" s="446"/>
      <c r="IL127" s="446"/>
      <c r="IM127" s="446"/>
      <c r="IN127" s="446"/>
      <c r="IO127" s="446"/>
      <c r="IP127" s="446"/>
      <c r="IQ127" s="446"/>
      <c r="IS127" s="446"/>
    </row>
    <row r="128" spans="1:253" s="84" customFormat="1" ht="13.5" hidden="1" customHeight="1" x14ac:dyDescent="0.25">
      <c r="A128" s="93"/>
      <c r="B128" s="457"/>
      <c r="C128" s="95"/>
      <c r="D128" s="99"/>
      <c r="E128" s="99"/>
      <c r="F128" s="99"/>
      <c r="G128" s="99"/>
      <c r="H128" s="99"/>
      <c r="I128" s="525"/>
      <c r="J128" s="99"/>
      <c r="K128" s="99"/>
      <c r="L128" s="99"/>
      <c r="M128" s="99"/>
      <c r="N128" s="99"/>
      <c r="O128" s="99"/>
      <c r="P128" s="99"/>
      <c r="Q128" s="99"/>
      <c r="R128" s="518"/>
      <c r="S128" s="519"/>
      <c r="T128" s="520"/>
      <c r="U128" s="520"/>
      <c r="V128" s="148"/>
      <c r="W128" s="446"/>
      <c r="X128" s="170"/>
      <c r="Y128" s="446"/>
      <c r="Z128" s="446"/>
      <c r="AA128" s="446"/>
      <c r="AB128" s="446"/>
      <c r="AC128" s="446"/>
      <c r="AD128" s="446"/>
      <c r="AE128" s="446"/>
      <c r="AF128" s="446"/>
      <c r="AG128" s="446"/>
      <c r="AH128" s="446"/>
      <c r="AI128" s="446"/>
      <c r="AJ128" s="446"/>
      <c r="AK128" s="446"/>
      <c r="AL128" s="446"/>
      <c r="AM128" s="446"/>
      <c r="AN128" s="446"/>
      <c r="AO128" s="446"/>
      <c r="AP128" s="446"/>
      <c r="AQ128" s="446"/>
      <c r="AR128" s="446"/>
      <c r="AS128" s="446"/>
      <c r="AT128" s="446"/>
      <c r="AU128" s="446"/>
      <c r="AV128" s="446"/>
      <c r="AW128" s="446"/>
      <c r="AX128" s="446"/>
      <c r="AY128" s="446"/>
      <c r="AZ128" s="446"/>
      <c r="BA128" s="446"/>
      <c r="BB128" s="446"/>
      <c r="BC128" s="446"/>
      <c r="BD128" s="446"/>
      <c r="BE128" s="446"/>
      <c r="BF128" s="446"/>
      <c r="BG128" s="446"/>
      <c r="BH128" s="446"/>
      <c r="BI128" s="446"/>
      <c r="BJ128" s="446"/>
      <c r="BK128" s="446"/>
      <c r="BL128" s="446"/>
      <c r="BM128" s="446"/>
      <c r="BN128" s="446"/>
      <c r="BO128" s="446"/>
      <c r="BP128" s="446"/>
      <c r="BQ128" s="446"/>
      <c r="BR128" s="446"/>
      <c r="BS128" s="446"/>
      <c r="BT128" s="446"/>
      <c r="BU128" s="446"/>
      <c r="BV128" s="446"/>
      <c r="BW128" s="446"/>
      <c r="BX128" s="446"/>
      <c r="BY128" s="446"/>
      <c r="BZ128" s="446"/>
      <c r="CA128" s="446"/>
      <c r="CB128" s="446"/>
      <c r="CC128" s="446"/>
      <c r="CD128" s="446"/>
      <c r="CE128" s="446"/>
      <c r="CF128" s="446"/>
      <c r="CG128" s="446"/>
      <c r="CH128" s="446"/>
      <c r="CI128" s="446"/>
      <c r="CJ128" s="446"/>
      <c r="CK128" s="446"/>
      <c r="CL128" s="446"/>
      <c r="CM128" s="446"/>
      <c r="CN128" s="446"/>
      <c r="CO128" s="446"/>
      <c r="CP128" s="446"/>
      <c r="CQ128" s="446"/>
      <c r="CR128" s="446"/>
      <c r="CS128" s="446"/>
      <c r="CT128" s="446"/>
      <c r="CU128" s="446"/>
      <c r="CV128" s="446"/>
      <c r="CW128" s="446"/>
      <c r="CX128" s="446"/>
      <c r="CY128" s="446"/>
      <c r="CZ128" s="446"/>
      <c r="DA128" s="446"/>
      <c r="DB128" s="446"/>
      <c r="DC128" s="446"/>
      <c r="DD128" s="446"/>
      <c r="DE128" s="446"/>
      <c r="DF128" s="446"/>
      <c r="DG128" s="446"/>
      <c r="DH128" s="446"/>
      <c r="DI128" s="446"/>
      <c r="DJ128" s="446"/>
      <c r="DK128" s="446"/>
      <c r="DL128" s="446"/>
      <c r="DM128" s="446"/>
      <c r="DN128" s="446"/>
      <c r="DO128" s="446"/>
      <c r="DP128" s="446"/>
      <c r="DQ128" s="446"/>
      <c r="DR128" s="446"/>
      <c r="DS128" s="446"/>
      <c r="DT128" s="446"/>
      <c r="DU128" s="446"/>
      <c r="DV128" s="446"/>
      <c r="DW128" s="446"/>
      <c r="DX128" s="446"/>
      <c r="DY128" s="446"/>
      <c r="DZ128" s="446"/>
      <c r="EA128" s="446"/>
      <c r="EB128" s="446"/>
      <c r="EC128" s="446"/>
      <c r="ED128" s="446"/>
      <c r="EE128" s="446"/>
      <c r="EF128" s="446"/>
      <c r="EG128" s="446"/>
      <c r="EH128" s="446"/>
      <c r="EI128" s="446"/>
      <c r="EJ128" s="446"/>
      <c r="EK128" s="446"/>
      <c r="EL128" s="446"/>
      <c r="EM128" s="446"/>
      <c r="EN128" s="446"/>
      <c r="EO128" s="446"/>
      <c r="EP128" s="446"/>
      <c r="EQ128" s="446"/>
      <c r="ER128" s="446"/>
      <c r="ES128" s="446"/>
      <c r="ET128" s="446"/>
      <c r="EU128" s="446"/>
      <c r="EV128" s="446"/>
      <c r="EW128" s="446"/>
      <c r="EX128" s="446"/>
      <c r="EY128" s="446"/>
      <c r="EZ128" s="446"/>
      <c r="FA128" s="446"/>
      <c r="FB128" s="171"/>
      <c r="FC128" s="446"/>
      <c r="FD128" s="121"/>
      <c r="FE128" s="446"/>
      <c r="FF128" s="446"/>
      <c r="FG128" s="446"/>
      <c r="FH128" s="446"/>
      <c r="FI128" s="446"/>
      <c r="FJ128" s="446"/>
      <c r="FK128" s="446"/>
      <c r="FL128" s="446"/>
      <c r="FM128" s="446"/>
      <c r="FN128" s="446"/>
      <c r="FO128" s="446"/>
      <c r="FP128" s="446"/>
      <c r="FQ128" s="446"/>
      <c r="FR128" s="446"/>
      <c r="FS128" s="446"/>
      <c r="FT128" s="446"/>
      <c r="FU128" s="446"/>
      <c r="FV128" s="446"/>
      <c r="FW128" s="446"/>
      <c r="FX128" s="446"/>
      <c r="FY128" s="446"/>
      <c r="FZ128" s="446"/>
      <c r="GA128" s="446"/>
      <c r="GB128" s="446"/>
      <c r="GC128" s="446"/>
      <c r="GD128" s="446"/>
      <c r="GE128" s="446"/>
      <c r="GF128" s="446"/>
      <c r="GG128" s="446"/>
      <c r="GH128" s="446"/>
      <c r="GI128" s="446"/>
      <c r="GJ128" s="446"/>
      <c r="GK128" s="446"/>
      <c r="GL128" s="446"/>
      <c r="GM128" s="446"/>
      <c r="GN128" s="446"/>
      <c r="GO128" s="446"/>
      <c r="GP128" s="446"/>
      <c r="GQ128" s="446"/>
      <c r="GR128" s="446"/>
      <c r="GS128" s="446"/>
      <c r="GT128" s="446"/>
      <c r="GU128" s="446"/>
      <c r="GV128" s="446"/>
      <c r="GW128" s="446"/>
      <c r="GX128" s="446"/>
      <c r="HA128" s="446"/>
      <c r="HB128" s="446"/>
      <c r="HC128" s="446"/>
      <c r="HD128" s="446"/>
      <c r="HE128" s="446"/>
      <c r="HF128" s="446"/>
      <c r="HG128" s="446"/>
      <c r="HH128" s="446"/>
      <c r="HI128" s="446"/>
      <c r="HJ128" s="446"/>
      <c r="HK128" s="446"/>
      <c r="HL128" s="446"/>
      <c r="HM128" s="446"/>
      <c r="HN128" s="446"/>
      <c r="HO128" s="446"/>
      <c r="HP128" s="446"/>
      <c r="HQ128" s="446"/>
      <c r="HR128" s="446"/>
      <c r="HS128" s="446"/>
      <c r="HT128" s="446"/>
      <c r="HU128" s="446"/>
      <c r="HV128" s="446"/>
      <c r="HW128" s="446"/>
      <c r="HX128" s="446"/>
      <c r="HY128" s="446"/>
      <c r="HZ128" s="446"/>
      <c r="IA128" s="446"/>
      <c r="IB128" s="446"/>
      <c r="IC128" s="446"/>
      <c r="ID128" s="446"/>
      <c r="IE128" s="446"/>
      <c r="IF128" s="446"/>
      <c r="IG128" s="446"/>
      <c r="IH128" s="446"/>
      <c r="II128" s="446"/>
      <c r="IJ128" s="446"/>
      <c r="IK128" s="446"/>
      <c r="IL128" s="446"/>
      <c r="IM128" s="446"/>
      <c r="IN128" s="446"/>
      <c r="IO128" s="446"/>
      <c r="IP128" s="446"/>
      <c r="IQ128" s="446"/>
      <c r="IS128" s="446"/>
    </row>
    <row r="129" spans="1:256" s="84" customFormat="1" ht="13.5" hidden="1" customHeight="1" x14ac:dyDescent="0.25">
      <c r="A129" s="105"/>
      <c r="B129" s="353"/>
      <c r="C129" s="95"/>
      <c r="D129" s="99"/>
      <c r="E129" s="99"/>
      <c r="F129" s="99"/>
      <c r="G129" s="99"/>
      <c r="H129" s="99"/>
      <c r="I129" s="525"/>
      <c r="J129" s="99"/>
      <c r="K129" s="99"/>
      <c r="L129" s="99"/>
      <c r="M129" s="99"/>
      <c r="N129" s="99"/>
      <c r="O129" s="99"/>
      <c r="P129" s="99"/>
      <c r="Q129" s="99"/>
      <c r="R129" s="518"/>
      <c r="S129" s="519"/>
      <c r="T129" s="520"/>
      <c r="U129" s="520"/>
      <c r="V129" s="148"/>
      <c r="W129" s="446"/>
      <c r="X129" s="170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446"/>
      <c r="AL129" s="446"/>
      <c r="AM129" s="446"/>
      <c r="AN129" s="446"/>
      <c r="AO129" s="446"/>
      <c r="AP129" s="446"/>
      <c r="AQ129" s="446"/>
      <c r="AR129" s="446"/>
      <c r="AS129" s="446"/>
      <c r="AT129" s="446"/>
      <c r="AU129" s="446"/>
      <c r="AV129" s="446"/>
      <c r="AW129" s="446"/>
      <c r="AX129" s="446"/>
      <c r="AY129" s="446"/>
      <c r="AZ129" s="446"/>
      <c r="BA129" s="446"/>
      <c r="BB129" s="446"/>
      <c r="BC129" s="446"/>
      <c r="BD129" s="446"/>
      <c r="BE129" s="446"/>
      <c r="BF129" s="446"/>
      <c r="BG129" s="446"/>
      <c r="BH129" s="446"/>
      <c r="BI129" s="446"/>
      <c r="BJ129" s="446"/>
      <c r="BK129" s="446"/>
      <c r="BL129" s="446"/>
      <c r="BM129" s="446"/>
      <c r="BN129" s="446"/>
      <c r="BO129" s="446"/>
      <c r="BP129" s="446"/>
      <c r="BQ129" s="446"/>
      <c r="BR129" s="446"/>
      <c r="BS129" s="446"/>
      <c r="BT129" s="446"/>
      <c r="BU129" s="446"/>
      <c r="BV129" s="446"/>
      <c r="BW129" s="446"/>
      <c r="BX129" s="446"/>
      <c r="BY129" s="446"/>
      <c r="BZ129" s="446"/>
      <c r="CA129" s="446"/>
      <c r="CB129" s="446"/>
      <c r="CC129" s="446"/>
      <c r="CD129" s="446"/>
      <c r="CE129" s="446"/>
      <c r="CF129" s="446"/>
      <c r="CG129" s="446"/>
      <c r="CH129" s="446"/>
      <c r="CI129" s="446"/>
      <c r="CJ129" s="446"/>
      <c r="CK129" s="446"/>
      <c r="CL129" s="446"/>
      <c r="CM129" s="446"/>
      <c r="CN129" s="446"/>
      <c r="CO129" s="446"/>
      <c r="CP129" s="446"/>
      <c r="CQ129" s="446"/>
      <c r="CR129" s="446"/>
      <c r="CS129" s="446"/>
      <c r="CT129" s="446"/>
      <c r="CU129" s="446"/>
      <c r="CV129" s="446"/>
      <c r="CW129" s="446"/>
      <c r="CX129" s="446"/>
      <c r="CY129" s="446"/>
      <c r="CZ129" s="446"/>
      <c r="DA129" s="446"/>
      <c r="DB129" s="446"/>
      <c r="DC129" s="446"/>
      <c r="DD129" s="446"/>
      <c r="DE129" s="446"/>
      <c r="DF129" s="446"/>
      <c r="DG129" s="446"/>
      <c r="DH129" s="446"/>
      <c r="DI129" s="446"/>
      <c r="DJ129" s="446"/>
      <c r="DK129" s="446"/>
      <c r="DL129" s="446"/>
      <c r="DM129" s="446"/>
      <c r="DN129" s="446"/>
      <c r="DO129" s="446"/>
      <c r="DP129" s="446"/>
      <c r="DQ129" s="446"/>
      <c r="DR129" s="446"/>
      <c r="DS129" s="446"/>
      <c r="DT129" s="446"/>
      <c r="DU129" s="446"/>
      <c r="DV129" s="446"/>
      <c r="DW129" s="446"/>
      <c r="DX129" s="446"/>
      <c r="DY129" s="446"/>
      <c r="DZ129" s="446"/>
      <c r="EA129" s="446"/>
      <c r="EB129" s="446"/>
      <c r="EC129" s="446"/>
      <c r="ED129" s="446"/>
      <c r="EE129" s="446"/>
      <c r="EF129" s="446"/>
      <c r="EG129" s="446"/>
      <c r="EH129" s="446"/>
      <c r="EI129" s="446"/>
      <c r="EJ129" s="446"/>
      <c r="EK129" s="446"/>
      <c r="EL129" s="446"/>
      <c r="EM129" s="446"/>
      <c r="EN129" s="446"/>
      <c r="EO129" s="446"/>
      <c r="EP129" s="446"/>
      <c r="EQ129" s="446"/>
      <c r="ER129" s="446"/>
      <c r="ES129" s="446"/>
      <c r="ET129" s="446"/>
      <c r="EU129" s="446"/>
      <c r="EV129" s="446"/>
      <c r="EW129" s="446"/>
      <c r="EX129" s="446"/>
      <c r="EY129" s="446"/>
      <c r="EZ129" s="446"/>
      <c r="FA129" s="446"/>
      <c r="FB129" s="171"/>
      <c r="FC129" s="446"/>
      <c r="FD129" s="121"/>
      <c r="FE129" s="446"/>
      <c r="FF129" s="446"/>
      <c r="FG129" s="446"/>
      <c r="FH129" s="446"/>
      <c r="FI129" s="446"/>
      <c r="FJ129" s="446"/>
      <c r="FK129" s="446"/>
      <c r="FL129" s="446"/>
      <c r="FM129" s="446"/>
      <c r="FN129" s="446"/>
      <c r="FO129" s="446"/>
      <c r="FP129" s="446"/>
      <c r="FQ129" s="446"/>
      <c r="FR129" s="446"/>
      <c r="FS129" s="446"/>
      <c r="FT129" s="446"/>
      <c r="FU129" s="446"/>
      <c r="FV129" s="446"/>
      <c r="FW129" s="446"/>
      <c r="FX129" s="446"/>
      <c r="FY129" s="446"/>
      <c r="FZ129" s="446"/>
      <c r="GA129" s="446"/>
      <c r="GB129" s="446"/>
      <c r="GC129" s="446"/>
      <c r="GD129" s="446"/>
      <c r="GE129" s="446"/>
      <c r="GF129" s="446"/>
      <c r="GG129" s="446"/>
      <c r="GH129" s="446"/>
      <c r="GI129" s="446"/>
      <c r="GJ129" s="446"/>
      <c r="GK129" s="446"/>
      <c r="GL129" s="446"/>
      <c r="GM129" s="446"/>
      <c r="GN129" s="446"/>
      <c r="GO129" s="446"/>
      <c r="GP129" s="446"/>
      <c r="GQ129" s="446"/>
      <c r="GR129" s="446"/>
      <c r="GS129" s="446"/>
      <c r="GT129" s="446"/>
      <c r="GU129" s="446"/>
      <c r="GV129" s="446"/>
      <c r="GW129" s="446"/>
      <c r="GX129" s="446"/>
      <c r="HA129" s="446"/>
      <c r="HB129" s="446"/>
      <c r="HC129" s="446"/>
      <c r="HD129" s="446"/>
      <c r="HE129" s="446"/>
      <c r="HF129" s="446"/>
      <c r="HG129" s="446"/>
      <c r="HH129" s="446"/>
      <c r="HI129" s="446"/>
      <c r="HJ129" s="446"/>
      <c r="HK129" s="446"/>
      <c r="HL129" s="446"/>
      <c r="HM129" s="446"/>
      <c r="HN129" s="446"/>
      <c r="HO129" s="446"/>
      <c r="HP129" s="446"/>
      <c r="HQ129" s="446"/>
      <c r="HR129" s="446"/>
      <c r="HS129" s="446"/>
      <c r="HT129" s="446"/>
      <c r="HU129" s="446"/>
      <c r="HV129" s="446"/>
      <c r="HW129" s="446"/>
      <c r="HX129" s="446"/>
      <c r="HY129" s="446"/>
      <c r="HZ129" s="446"/>
      <c r="IA129" s="446"/>
      <c r="IB129" s="446"/>
      <c r="IC129" s="446"/>
      <c r="ID129" s="446"/>
      <c r="IE129" s="446"/>
      <c r="IF129" s="446"/>
      <c r="IG129" s="446"/>
      <c r="IH129" s="446"/>
      <c r="II129" s="446"/>
      <c r="IJ129" s="446"/>
      <c r="IK129" s="446"/>
      <c r="IL129" s="446"/>
      <c r="IM129" s="446"/>
      <c r="IN129" s="446"/>
      <c r="IO129" s="446"/>
      <c r="IP129" s="446"/>
      <c r="IQ129" s="446"/>
      <c r="IS129" s="446"/>
    </row>
    <row r="130" spans="1:256" s="84" customFormat="1" ht="13.5" hidden="1" customHeight="1" x14ac:dyDescent="0.25">
      <c r="A130" s="93"/>
      <c r="B130" s="145"/>
      <c r="C130" s="95"/>
      <c r="D130" s="99"/>
      <c r="E130" s="99"/>
      <c r="F130" s="99"/>
      <c r="G130" s="99"/>
      <c r="H130" s="99"/>
      <c r="I130" s="525"/>
      <c r="J130" s="99"/>
      <c r="K130" s="99"/>
      <c r="L130" s="99"/>
      <c r="M130" s="99"/>
      <c r="N130" s="99"/>
      <c r="O130" s="99"/>
      <c r="P130" s="99"/>
      <c r="Q130" s="99"/>
      <c r="R130" s="518"/>
      <c r="S130" s="519"/>
      <c r="T130" s="520"/>
      <c r="U130" s="520"/>
      <c r="V130" s="148"/>
      <c r="W130" s="106"/>
      <c r="X130" s="170"/>
      <c r="Y130" s="446"/>
      <c r="Z130" s="446"/>
      <c r="AA130" s="446"/>
      <c r="AB130" s="446"/>
      <c r="AC130" s="446"/>
      <c r="AD130" s="446"/>
      <c r="AE130" s="446"/>
      <c r="AF130" s="446"/>
      <c r="AG130" s="446"/>
      <c r="AH130" s="446"/>
      <c r="AI130" s="446"/>
      <c r="AJ130" s="446"/>
      <c r="AK130" s="446"/>
      <c r="AL130" s="446"/>
      <c r="AM130" s="446"/>
      <c r="AN130" s="446"/>
      <c r="AO130" s="446"/>
      <c r="AP130" s="446"/>
      <c r="AQ130" s="446"/>
      <c r="AR130" s="446"/>
      <c r="AS130" s="446"/>
      <c r="AT130" s="446"/>
      <c r="AU130" s="446"/>
      <c r="AV130" s="446"/>
      <c r="AW130" s="446"/>
      <c r="AX130" s="446"/>
      <c r="AY130" s="446"/>
      <c r="AZ130" s="446"/>
      <c r="BA130" s="446"/>
      <c r="BB130" s="446"/>
      <c r="BC130" s="446"/>
      <c r="BD130" s="446"/>
      <c r="BE130" s="446"/>
      <c r="BF130" s="446"/>
      <c r="BG130" s="446"/>
      <c r="BH130" s="446"/>
      <c r="BI130" s="446"/>
      <c r="BJ130" s="446"/>
      <c r="BK130" s="446"/>
      <c r="BL130" s="446"/>
      <c r="BM130" s="446"/>
      <c r="BN130" s="446"/>
      <c r="BO130" s="446"/>
      <c r="BP130" s="446"/>
      <c r="BQ130" s="446"/>
      <c r="BR130" s="446"/>
      <c r="BS130" s="446"/>
      <c r="BT130" s="446"/>
      <c r="BU130" s="446"/>
      <c r="BV130" s="446"/>
      <c r="BW130" s="446"/>
      <c r="BX130" s="446"/>
      <c r="BY130" s="446"/>
      <c r="BZ130" s="446"/>
      <c r="CA130" s="446"/>
      <c r="CB130" s="446"/>
      <c r="CC130" s="446"/>
      <c r="CD130" s="446"/>
      <c r="CE130" s="446"/>
      <c r="CF130" s="446"/>
      <c r="CG130" s="446"/>
      <c r="CH130" s="446"/>
      <c r="CI130" s="446"/>
      <c r="CJ130" s="446"/>
      <c r="CK130" s="446"/>
      <c r="CL130" s="446"/>
      <c r="CM130" s="446"/>
      <c r="CN130" s="446"/>
      <c r="CO130" s="446"/>
      <c r="CP130" s="446"/>
      <c r="CQ130" s="446"/>
      <c r="CR130" s="446"/>
      <c r="CS130" s="446"/>
      <c r="CT130" s="446"/>
      <c r="CU130" s="446"/>
      <c r="CV130" s="446"/>
      <c r="CW130" s="446"/>
      <c r="CX130" s="446"/>
      <c r="CY130" s="446"/>
      <c r="CZ130" s="446"/>
      <c r="DA130" s="446"/>
      <c r="DB130" s="446"/>
      <c r="DC130" s="446"/>
      <c r="DD130" s="446"/>
      <c r="DE130" s="446"/>
      <c r="DF130" s="446"/>
      <c r="DG130" s="446"/>
      <c r="DH130" s="446"/>
      <c r="DI130" s="446"/>
      <c r="DJ130" s="446"/>
      <c r="DK130" s="446"/>
      <c r="DL130" s="446"/>
      <c r="DM130" s="446"/>
      <c r="DN130" s="446"/>
      <c r="DO130" s="446"/>
      <c r="DP130" s="446"/>
      <c r="DQ130" s="446"/>
      <c r="DR130" s="446"/>
      <c r="DS130" s="446"/>
      <c r="DT130" s="446"/>
      <c r="DU130" s="446"/>
      <c r="DV130" s="446"/>
      <c r="DW130" s="446"/>
      <c r="DX130" s="446"/>
      <c r="DY130" s="446"/>
      <c r="DZ130" s="446"/>
      <c r="EA130" s="446"/>
      <c r="EB130" s="446"/>
      <c r="EC130" s="446"/>
      <c r="ED130" s="446"/>
      <c r="EE130" s="446"/>
      <c r="EF130" s="446"/>
      <c r="EG130" s="446"/>
      <c r="EH130" s="446"/>
      <c r="EI130" s="446"/>
      <c r="EJ130" s="446"/>
      <c r="EK130" s="446"/>
      <c r="EL130" s="446"/>
      <c r="EM130" s="446"/>
      <c r="EN130" s="446"/>
      <c r="EO130" s="446"/>
      <c r="EP130" s="446"/>
      <c r="EQ130" s="446"/>
      <c r="ER130" s="446"/>
      <c r="ES130" s="446"/>
      <c r="ET130" s="446"/>
      <c r="EU130" s="446"/>
      <c r="EV130" s="446"/>
      <c r="EW130" s="446"/>
      <c r="EX130" s="446"/>
      <c r="EY130" s="446"/>
      <c r="EZ130" s="446"/>
      <c r="FA130" s="446"/>
      <c r="FB130" s="171"/>
      <c r="FC130" s="446"/>
      <c r="FD130" s="121"/>
      <c r="FE130" s="446"/>
      <c r="FF130" s="446"/>
      <c r="FG130" s="446"/>
      <c r="FH130" s="446"/>
      <c r="FI130" s="446"/>
      <c r="FJ130" s="446"/>
      <c r="FK130" s="446"/>
      <c r="FL130" s="446"/>
      <c r="FM130" s="446"/>
      <c r="FN130" s="446"/>
      <c r="FO130" s="446"/>
      <c r="FP130" s="446"/>
      <c r="FQ130" s="446"/>
      <c r="FR130" s="446"/>
      <c r="FS130" s="446"/>
      <c r="FT130" s="446"/>
      <c r="FU130" s="446"/>
      <c r="FV130" s="446"/>
      <c r="FW130" s="446"/>
      <c r="FX130" s="446"/>
      <c r="FY130" s="446"/>
      <c r="FZ130" s="446"/>
      <c r="GA130" s="446"/>
      <c r="GB130" s="446"/>
      <c r="GC130" s="446"/>
      <c r="GD130" s="446"/>
      <c r="GE130" s="446"/>
      <c r="GF130" s="446"/>
      <c r="GG130" s="446"/>
      <c r="GH130" s="446"/>
      <c r="GI130" s="446"/>
      <c r="GJ130" s="446"/>
      <c r="GK130" s="446"/>
      <c r="GL130" s="446"/>
      <c r="GM130" s="446"/>
      <c r="GN130" s="446"/>
      <c r="GO130" s="446"/>
      <c r="GP130" s="446"/>
      <c r="GQ130" s="446"/>
      <c r="GR130" s="446"/>
      <c r="GS130" s="446"/>
      <c r="GT130" s="446"/>
      <c r="GU130" s="446"/>
      <c r="GV130" s="446"/>
      <c r="GW130" s="446"/>
      <c r="GX130" s="446"/>
      <c r="HA130" s="446"/>
      <c r="HB130" s="446"/>
      <c r="HC130" s="446"/>
      <c r="HD130" s="446"/>
      <c r="HE130" s="446"/>
      <c r="HF130" s="446"/>
      <c r="HG130" s="446"/>
      <c r="HH130" s="446"/>
      <c r="HI130" s="446"/>
      <c r="HJ130" s="446"/>
      <c r="HK130" s="446"/>
      <c r="HL130" s="446"/>
      <c r="HM130" s="446"/>
      <c r="HN130" s="446"/>
      <c r="HO130" s="446"/>
      <c r="HP130" s="446"/>
      <c r="HQ130" s="446"/>
      <c r="HR130" s="446"/>
      <c r="HS130" s="446"/>
      <c r="HT130" s="446"/>
      <c r="HU130" s="446"/>
      <c r="HV130" s="446"/>
      <c r="HW130" s="446"/>
      <c r="HX130" s="446"/>
      <c r="HY130" s="446"/>
      <c r="HZ130" s="446"/>
      <c r="IA130" s="446"/>
      <c r="IB130" s="446"/>
      <c r="IC130" s="446"/>
      <c r="ID130" s="446"/>
      <c r="IE130" s="446"/>
      <c r="IF130" s="446"/>
      <c r="IG130" s="446"/>
      <c r="IH130" s="446"/>
      <c r="II130" s="446"/>
      <c r="IJ130" s="446"/>
      <c r="IK130" s="446"/>
      <c r="IL130" s="446"/>
      <c r="IM130" s="446"/>
      <c r="IN130" s="446"/>
      <c r="IO130" s="446"/>
      <c r="IP130" s="446"/>
      <c r="IQ130" s="446"/>
      <c r="IS130" s="446"/>
    </row>
    <row r="131" spans="1:256" s="84" customFormat="1" ht="13.5" hidden="1" customHeight="1" x14ac:dyDescent="0.25">
      <c r="A131" s="93"/>
      <c r="B131" s="145"/>
      <c r="C131" s="95"/>
      <c r="D131" s="99"/>
      <c r="E131" s="99"/>
      <c r="F131" s="99"/>
      <c r="G131" s="99"/>
      <c r="H131" s="99"/>
      <c r="I131" s="525"/>
      <c r="J131" s="99"/>
      <c r="K131" s="99"/>
      <c r="L131" s="99"/>
      <c r="M131" s="99"/>
      <c r="N131" s="99"/>
      <c r="O131" s="99"/>
      <c r="P131" s="99"/>
      <c r="Q131" s="99"/>
      <c r="R131" s="518"/>
      <c r="S131" s="519"/>
      <c r="T131" s="520"/>
      <c r="U131" s="520"/>
      <c r="V131" s="148"/>
      <c r="W131" s="106"/>
      <c r="X131" s="170"/>
      <c r="Y131" s="446"/>
      <c r="Z131" s="446"/>
      <c r="AA131" s="446"/>
      <c r="AB131" s="446"/>
      <c r="AC131" s="446"/>
      <c r="AD131" s="446"/>
      <c r="AE131" s="446"/>
      <c r="AF131" s="446"/>
      <c r="AG131" s="446"/>
      <c r="AH131" s="446"/>
      <c r="AI131" s="446"/>
      <c r="AJ131" s="446"/>
      <c r="AK131" s="446"/>
      <c r="AL131" s="446"/>
      <c r="AM131" s="446"/>
      <c r="AN131" s="446"/>
      <c r="AO131" s="446"/>
      <c r="AP131" s="446"/>
      <c r="AQ131" s="446"/>
      <c r="AR131" s="446"/>
      <c r="AS131" s="446"/>
      <c r="AT131" s="446"/>
      <c r="AU131" s="446"/>
      <c r="AV131" s="446"/>
      <c r="AW131" s="446"/>
      <c r="AX131" s="446"/>
      <c r="AY131" s="446"/>
      <c r="AZ131" s="446"/>
      <c r="BA131" s="446"/>
      <c r="BB131" s="446"/>
      <c r="BC131" s="446"/>
      <c r="BD131" s="446"/>
      <c r="BE131" s="446"/>
      <c r="BF131" s="446"/>
      <c r="BG131" s="446"/>
      <c r="BH131" s="446"/>
      <c r="BI131" s="446"/>
      <c r="BJ131" s="446"/>
      <c r="BK131" s="446"/>
      <c r="BL131" s="446"/>
      <c r="BM131" s="446"/>
      <c r="BN131" s="446"/>
      <c r="BO131" s="446"/>
      <c r="BP131" s="446"/>
      <c r="BQ131" s="446"/>
      <c r="BR131" s="446"/>
      <c r="BS131" s="446"/>
      <c r="BT131" s="446"/>
      <c r="BU131" s="446"/>
      <c r="BV131" s="446"/>
      <c r="BW131" s="446"/>
      <c r="BX131" s="446"/>
      <c r="BY131" s="446"/>
      <c r="BZ131" s="446"/>
      <c r="CA131" s="446"/>
      <c r="CB131" s="446"/>
      <c r="CC131" s="446"/>
      <c r="CD131" s="446"/>
      <c r="CE131" s="446"/>
      <c r="CF131" s="446"/>
      <c r="CG131" s="446"/>
      <c r="CH131" s="446"/>
      <c r="CI131" s="446"/>
      <c r="CJ131" s="446"/>
      <c r="CK131" s="446"/>
      <c r="CL131" s="446"/>
      <c r="CM131" s="446"/>
      <c r="CN131" s="446"/>
      <c r="CO131" s="446"/>
      <c r="CP131" s="446"/>
      <c r="CQ131" s="446"/>
      <c r="CR131" s="446"/>
      <c r="CS131" s="446"/>
      <c r="CT131" s="446"/>
      <c r="CU131" s="446"/>
      <c r="CV131" s="446"/>
      <c r="CW131" s="446"/>
      <c r="CX131" s="446"/>
      <c r="CY131" s="446"/>
      <c r="CZ131" s="446"/>
      <c r="DA131" s="446"/>
      <c r="DB131" s="446"/>
      <c r="DC131" s="446"/>
      <c r="DD131" s="446"/>
      <c r="DE131" s="446"/>
      <c r="DF131" s="446"/>
      <c r="DG131" s="446"/>
      <c r="DH131" s="446"/>
      <c r="DI131" s="446"/>
      <c r="DJ131" s="446"/>
      <c r="DK131" s="446"/>
      <c r="DL131" s="446"/>
      <c r="DM131" s="446"/>
      <c r="DN131" s="446"/>
      <c r="DO131" s="446"/>
      <c r="DP131" s="446"/>
      <c r="DQ131" s="446"/>
      <c r="DR131" s="446"/>
      <c r="DS131" s="446"/>
      <c r="DT131" s="446"/>
      <c r="DU131" s="446"/>
      <c r="DV131" s="446"/>
      <c r="DW131" s="446"/>
      <c r="DX131" s="446"/>
      <c r="DY131" s="446"/>
      <c r="DZ131" s="446"/>
      <c r="EA131" s="446"/>
      <c r="EB131" s="446"/>
      <c r="EC131" s="446"/>
      <c r="ED131" s="446"/>
      <c r="EE131" s="446"/>
      <c r="EF131" s="446"/>
      <c r="EG131" s="446"/>
      <c r="EH131" s="446"/>
      <c r="EI131" s="446"/>
      <c r="EJ131" s="446"/>
      <c r="EK131" s="446"/>
      <c r="EL131" s="446"/>
      <c r="EM131" s="446"/>
      <c r="EN131" s="446"/>
      <c r="EO131" s="446"/>
      <c r="EP131" s="446"/>
      <c r="EQ131" s="446"/>
      <c r="ER131" s="446"/>
      <c r="ES131" s="446"/>
      <c r="ET131" s="446"/>
      <c r="EU131" s="446"/>
      <c r="EV131" s="446"/>
      <c r="EW131" s="446"/>
      <c r="EX131" s="446"/>
      <c r="EY131" s="446"/>
      <c r="EZ131" s="446"/>
      <c r="FA131" s="446"/>
      <c r="FB131" s="171"/>
      <c r="FC131" s="446"/>
      <c r="FD131" s="121"/>
      <c r="FE131" s="446"/>
      <c r="FF131" s="446"/>
      <c r="FG131" s="446"/>
      <c r="FH131" s="446"/>
      <c r="FI131" s="446"/>
      <c r="FJ131" s="446"/>
      <c r="FK131" s="446"/>
      <c r="FL131" s="446"/>
      <c r="FM131" s="446"/>
      <c r="FN131" s="446"/>
      <c r="FO131" s="446"/>
      <c r="FP131" s="446"/>
      <c r="FQ131" s="446"/>
      <c r="FR131" s="446"/>
      <c r="FS131" s="446"/>
      <c r="FT131" s="446"/>
      <c r="FU131" s="446"/>
      <c r="FV131" s="446"/>
      <c r="FW131" s="446"/>
      <c r="FX131" s="446"/>
      <c r="FY131" s="446"/>
      <c r="FZ131" s="446"/>
      <c r="GA131" s="446"/>
      <c r="GB131" s="446"/>
      <c r="GC131" s="446"/>
      <c r="GD131" s="446"/>
      <c r="GE131" s="446"/>
      <c r="GF131" s="446"/>
      <c r="GG131" s="446"/>
      <c r="GH131" s="446"/>
      <c r="GI131" s="446"/>
      <c r="GJ131" s="446"/>
      <c r="GK131" s="446"/>
      <c r="GL131" s="446"/>
      <c r="GM131" s="446"/>
      <c r="GN131" s="446"/>
      <c r="GO131" s="446"/>
      <c r="GP131" s="446"/>
      <c r="GQ131" s="446"/>
      <c r="GR131" s="446"/>
      <c r="GS131" s="446"/>
      <c r="GT131" s="446"/>
      <c r="GU131" s="446"/>
      <c r="GV131" s="446"/>
      <c r="GW131" s="446"/>
      <c r="GX131" s="446"/>
      <c r="HA131" s="446"/>
      <c r="HB131" s="446"/>
      <c r="HC131" s="446"/>
      <c r="HD131" s="446"/>
      <c r="HE131" s="446"/>
      <c r="HF131" s="446"/>
      <c r="HG131" s="446"/>
      <c r="HH131" s="446"/>
      <c r="HI131" s="446"/>
      <c r="HJ131" s="446"/>
      <c r="HK131" s="446"/>
      <c r="HL131" s="446"/>
      <c r="HM131" s="446"/>
      <c r="HN131" s="446"/>
      <c r="HO131" s="446"/>
      <c r="HP131" s="446"/>
      <c r="HQ131" s="446"/>
      <c r="HR131" s="446"/>
      <c r="HS131" s="446"/>
      <c r="HT131" s="446"/>
      <c r="HU131" s="446"/>
      <c r="HV131" s="446"/>
      <c r="HW131" s="446"/>
      <c r="HX131" s="446"/>
      <c r="HY131" s="446"/>
      <c r="HZ131" s="446"/>
      <c r="IA131" s="446"/>
      <c r="IB131" s="446"/>
      <c r="IC131" s="446"/>
      <c r="ID131" s="446"/>
      <c r="IE131" s="446"/>
      <c r="IF131" s="446"/>
      <c r="IG131" s="446"/>
      <c r="IH131" s="446"/>
      <c r="II131" s="446"/>
      <c r="IJ131" s="446"/>
      <c r="IK131" s="446"/>
      <c r="IL131" s="446"/>
      <c r="IM131" s="446"/>
      <c r="IN131" s="446"/>
      <c r="IO131" s="446"/>
      <c r="IP131" s="446"/>
      <c r="IQ131" s="446"/>
      <c r="IS131" s="446"/>
    </row>
    <row r="132" spans="1:256" s="84" customFormat="1" ht="13.5" hidden="1" customHeight="1" x14ac:dyDescent="0.25">
      <c r="A132" s="105"/>
      <c r="B132" s="179"/>
      <c r="C132" s="95"/>
      <c r="D132" s="99"/>
      <c r="E132" s="99"/>
      <c r="F132" s="99"/>
      <c r="G132" s="99"/>
      <c r="H132" s="99"/>
      <c r="I132" s="525"/>
      <c r="J132" s="99"/>
      <c r="K132" s="99"/>
      <c r="L132" s="99"/>
      <c r="M132" s="99"/>
      <c r="N132" s="99"/>
      <c r="O132" s="99"/>
      <c r="P132" s="99"/>
      <c r="Q132" s="99"/>
      <c r="R132" s="518"/>
      <c r="S132" s="519"/>
      <c r="T132" s="520"/>
      <c r="U132" s="520"/>
      <c r="V132" s="148"/>
      <c r="W132" s="106"/>
      <c r="X132" s="132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06"/>
      <c r="EE132" s="106"/>
      <c r="EF132" s="106"/>
      <c r="EG132" s="106"/>
      <c r="EH132" s="106"/>
      <c r="EI132" s="106"/>
      <c r="EJ132" s="106"/>
      <c r="EK132" s="106"/>
      <c r="EL132" s="106"/>
      <c r="EM132" s="106"/>
      <c r="EN132" s="106"/>
      <c r="EO132" s="106"/>
      <c r="EP132" s="106"/>
      <c r="EQ132" s="106"/>
      <c r="ER132" s="106"/>
      <c r="ES132" s="106"/>
      <c r="ET132" s="106"/>
      <c r="EU132" s="106"/>
      <c r="EV132" s="106"/>
      <c r="EW132" s="106"/>
      <c r="EX132" s="106"/>
      <c r="EY132" s="106"/>
      <c r="EZ132" s="106"/>
      <c r="FA132" s="106"/>
      <c r="FB132" s="208"/>
      <c r="FC132" s="106"/>
      <c r="FD132" s="118"/>
      <c r="FE132" s="106"/>
      <c r="FF132" s="106"/>
      <c r="FG132" s="106"/>
      <c r="FH132" s="106"/>
      <c r="FI132" s="106"/>
      <c r="FJ132" s="106"/>
      <c r="FK132" s="106"/>
      <c r="FL132" s="106"/>
      <c r="FM132" s="106"/>
      <c r="FN132" s="106"/>
      <c r="FO132" s="106"/>
      <c r="FP132" s="106"/>
      <c r="FQ132" s="106"/>
      <c r="FR132" s="106"/>
      <c r="FS132" s="106"/>
      <c r="FT132" s="106"/>
      <c r="FU132" s="106"/>
      <c r="FV132" s="106"/>
      <c r="FW132" s="106"/>
      <c r="FX132" s="106"/>
      <c r="FY132" s="106"/>
      <c r="FZ132" s="106"/>
      <c r="GA132" s="106"/>
      <c r="GB132" s="106"/>
      <c r="GC132" s="106"/>
      <c r="GD132" s="106"/>
      <c r="GE132" s="106"/>
      <c r="GF132" s="106"/>
      <c r="GG132" s="106"/>
      <c r="GH132" s="106"/>
      <c r="GI132" s="106"/>
      <c r="GJ132" s="106"/>
      <c r="GK132" s="106"/>
      <c r="GL132" s="106"/>
      <c r="GM132" s="106"/>
      <c r="GN132" s="106"/>
      <c r="GO132" s="106"/>
      <c r="GP132" s="106"/>
      <c r="GQ132" s="106"/>
      <c r="GR132" s="106"/>
      <c r="GS132" s="106"/>
      <c r="GT132" s="106"/>
      <c r="GU132" s="106"/>
      <c r="GV132" s="106"/>
      <c r="GW132" s="106"/>
      <c r="GX132" s="106"/>
      <c r="GY132" s="209"/>
      <c r="GZ132" s="209"/>
      <c r="HA132" s="106"/>
      <c r="HB132" s="106"/>
      <c r="HC132" s="106"/>
      <c r="HD132" s="106"/>
      <c r="HE132" s="106"/>
      <c r="HF132" s="106"/>
      <c r="HG132" s="106"/>
      <c r="HH132" s="106"/>
      <c r="HI132" s="106"/>
      <c r="HJ132" s="106"/>
      <c r="HK132" s="106"/>
      <c r="HL132" s="106"/>
      <c r="HM132" s="106"/>
      <c r="HN132" s="106"/>
      <c r="HO132" s="106"/>
      <c r="HP132" s="106"/>
      <c r="HQ132" s="106"/>
      <c r="HR132" s="106"/>
      <c r="HS132" s="106"/>
      <c r="HT132" s="106"/>
      <c r="HU132" s="106"/>
      <c r="HV132" s="106"/>
      <c r="HW132" s="106"/>
      <c r="HX132" s="106"/>
      <c r="HY132" s="106"/>
      <c r="HZ132" s="106"/>
      <c r="IA132" s="106"/>
      <c r="IB132" s="106"/>
      <c r="IC132" s="106"/>
      <c r="ID132" s="106"/>
      <c r="IE132" s="106"/>
      <c r="IF132" s="106"/>
      <c r="IG132" s="106"/>
      <c r="IH132" s="106"/>
      <c r="II132" s="106"/>
      <c r="IJ132" s="106"/>
      <c r="IK132" s="106"/>
      <c r="IL132" s="106"/>
      <c r="IM132" s="106"/>
      <c r="IN132" s="106"/>
      <c r="IO132" s="106"/>
      <c r="IP132" s="106"/>
      <c r="IQ132" s="106"/>
      <c r="IR132" s="209"/>
      <c r="IS132" s="106"/>
      <c r="IT132" s="209"/>
      <c r="IU132" s="209"/>
      <c r="IV132" s="209"/>
    </row>
    <row r="133" spans="1:256" s="84" customFormat="1" ht="13.5" hidden="1" customHeight="1" x14ac:dyDescent="0.25">
      <c r="A133" s="105"/>
      <c r="B133" s="179"/>
      <c r="C133" s="95"/>
      <c r="D133" s="99"/>
      <c r="E133" s="99"/>
      <c r="F133" s="99"/>
      <c r="G133" s="99"/>
      <c r="H133" s="99"/>
      <c r="I133" s="525"/>
      <c r="J133" s="99"/>
      <c r="K133" s="99"/>
      <c r="L133" s="99"/>
      <c r="M133" s="99"/>
      <c r="N133" s="99"/>
      <c r="O133" s="99"/>
      <c r="P133" s="99"/>
      <c r="Q133" s="99"/>
      <c r="R133" s="518"/>
      <c r="S133" s="519"/>
      <c r="T133" s="520"/>
      <c r="U133" s="520"/>
      <c r="V133" s="148"/>
      <c r="W133" s="446"/>
      <c r="X133" s="170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06"/>
      <c r="EE133" s="106"/>
      <c r="EF133" s="106"/>
      <c r="EG133" s="106"/>
      <c r="EH133" s="106"/>
      <c r="EI133" s="106"/>
      <c r="EJ133" s="106"/>
      <c r="EK133" s="106"/>
      <c r="EL133" s="106"/>
      <c r="EM133" s="106"/>
      <c r="EN133" s="106"/>
      <c r="EO133" s="106"/>
      <c r="EP133" s="106"/>
      <c r="EQ133" s="106"/>
      <c r="ER133" s="106"/>
      <c r="ES133" s="106"/>
      <c r="ET133" s="106"/>
      <c r="EU133" s="106"/>
      <c r="EV133" s="106"/>
      <c r="EW133" s="106"/>
      <c r="EX133" s="106"/>
      <c r="EY133" s="106"/>
      <c r="EZ133" s="106"/>
      <c r="FA133" s="106"/>
      <c r="FB133" s="208"/>
      <c r="FC133" s="106"/>
      <c r="FD133" s="118"/>
      <c r="FE133" s="106"/>
      <c r="FF133" s="106"/>
      <c r="FG133" s="106"/>
      <c r="FH133" s="106"/>
      <c r="FI133" s="106"/>
      <c r="FJ133" s="106"/>
      <c r="FK133" s="106"/>
      <c r="FL133" s="106"/>
      <c r="FM133" s="106"/>
      <c r="FN133" s="106"/>
      <c r="FO133" s="106"/>
      <c r="FP133" s="106"/>
      <c r="FQ133" s="106"/>
      <c r="FR133" s="106"/>
      <c r="FS133" s="106"/>
      <c r="FT133" s="106"/>
      <c r="FU133" s="106"/>
      <c r="FV133" s="106"/>
      <c r="FW133" s="106"/>
      <c r="FX133" s="106"/>
      <c r="FY133" s="106"/>
      <c r="FZ133" s="106"/>
      <c r="GA133" s="106"/>
      <c r="GB133" s="106"/>
      <c r="GC133" s="106"/>
      <c r="GD133" s="106"/>
      <c r="GE133" s="106"/>
      <c r="GF133" s="106"/>
      <c r="GG133" s="106"/>
      <c r="GH133" s="106"/>
      <c r="GI133" s="106"/>
      <c r="GJ133" s="106"/>
      <c r="GK133" s="106"/>
      <c r="GL133" s="106"/>
      <c r="GM133" s="106"/>
      <c r="GN133" s="106"/>
      <c r="GO133" s="106"/>
      <c r="GP133" s="106"/>
      <c r="GQ133" s="106"/>
      <c r="GR133" s="106"/>
      <c r="GS133" s="106"/>
      <c r="GT133" s="106"/>
      <c r="GU133" s="106"/>
      <c r="GV133" s="106"/>
      <c r="GW133" s="106"/>
      <c r="GX133" s="106"/>
      <c r="GY133" s="209"/>
      <c r="GZ133" s="209"/>
      <c r="HA133" s="106"/>
      <c r="HB133" s="106"/>
      <c r="HC133" s="106"/>
      <c r="HD133" s="106"/>
      <c r="HE133" s="106"/>
      <c r="HF133" s="106"/>
      <c r="HG133" s="106"/>
      <c r="HH133" s="106"/>
      <c r="HI133" s="106"/>
      <c r="HJ133" s="106"/>
      <c r="HK133" s="106"/>
      <c r="HL133" s="106"/>
      <c r="HM133" s="106"/>
      <c r="HN133" s="106"/>
      <c r="HO133" s="106"/>
      <c r="HP133" s="106"/>
      <c r="HQ133" s="106"/>
      <c r="HR133" s="106"/>
      <c r="HS133" s="106"/>
      <c r="HT133" s="106"/>
      <c r="HU133" s="106"/>
      <c r="HV133" s="106"/>
      <c r="HW133" s="106"/>
      <c r="HX133" s="106"/>
      <c r="HY133" s="106"/>
      <c r="HZ133" s="106"/>
      <c r="IA133" s="106"/>
      <c r="IB133" s="106"/>
      <c r="IC133" s="106"/>
      <c r="ID133" s="106"/>
      <c r="IE133" s="106"/>
      <c r="IF133" s="106"/>
      <c r="IG133" s="106"/>
      <c r="IH133" s="106"/>
      <c r="II133" s="106"/>
      <c r="IJ133" s="106"/>
      <c r="IK133" s="106"/>
      <c r="IL133" s="106"/>
      <c r="IM133" s="106"/>
      <c r="IN133" s="106"/>
      <c r="IO133" s="106"/>
      <c r="IP133" s="106"/>
      <c r="IQ133" s="106"/>
      <c r="IR133" s="209"/>
      <c r="IS133" s="106"/>
      <c r="IT133" s="209"/>
      <c r="IU133" s="209"/>
      <c r="IV133" s="209"/>
    </row>
    <row r="134" spans="1:256" s="84" customFormat="1" ht="13.5" hidden="1" customHeight="1" x14ac:dyDescent="0.25">
      <c r="A134" s="93"/>
      <c r="B134" s="145"/>
      <c r="C134" s="95"/>
      <c r="D134" s="99"/>
      <c r="E134" s="99"/>
      <c r="F134" s="99"/>
      <c r="G134" s="99"/>
      <c r="H134" s="99"/>
      <c r="I134" s="525"/>
      <c r="J134" s="99"/>
      <c r="K134" s="99"/>
      <c r="L134" s="99"/>
      <c r="M134" s="99"/>
      <c r="N134" s="99"/>
      <c r="O134" s="99"/>
      <c r="P134" s="99"/>
      <c r="Q134" s="99"/>
      <c r="R134" s="518"/>
      <c r="S134" s="519"/>
      <c r="T134" s="520"/>
      <c r="U134" s="520"/>
      <c r="V134" s="148"/>
      <c r="W134" s="106"/>
      <c r="X134" s="170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06"/>
      <c r="EE134" s="106"/>
      <c r="EF134" s="106"/>
      <c r="EG134" s="106"/>
      <c r="EH134" s="106"/>
      <c r="EI134" s="106"/>
      <c r="EJ134" s="106"/>
      <c r="EK134" s="106"/>
      <c r="EL134" s="106"/>
      <c r="EM134" s="106"/>
      <c r="EN134" s="106"/>
      <c r="EO134" s="106"/>
      <c r="EP134" s="106"/>
      <c r="EQ134" s="106"/>
      <c r="ER134" s="106"/>
      <c r="ES134" s="106"/>
      <c r="ET134" s="106"/>
      <c r="EU134" s="106"/>
      <c r="EV134" s="106"/>
      <c r="EW134" s="106"/>
      <c r="EX134" s="106"/>
      <c r="EY134" s="106"/>
      <c r="EZ134" s="106"/>
      <c r="FA134" s="106"/>
      <c r="FB134" s="208"/>
      <c r="FC134" s="106"/>
      <c r="FD134" s="118"/>
      <c r="FE134" s="106"/>
      <c r="FF134" s="106"/>
      <c r="FG134" s="106"/>
      <c r="FH134" s="106"/>
      <c r="FI134" s="106"/>
      <c r="FJ134" s="106"/>
      <c r="FK134" s="106"/>
      <c r="FL134" s="106"/>
      <c r="FM134" s="106"/>
      <c r="FN134" s="106"/>
      <c r="FO134" s="106"/>
      <c r="FP134" s="106"/>
      <c r="FQ134" s="106"/>
      <c r="FR134" s="106"/>
      <c r="FS134" s="106"/>
      <c r="FT134" s="106"/>
      <c r="FU134" s="106"/>
      <c r="FV134" s="106"/>
      <c r="FW134" s="106"/>
      <c r="FX134" s="106"/>
      <c r="FY134" s="106"/>
      <c r="FZ134" s="106"/>
      <c r="GA134" s="106"/>
      <c r="GB134" s="106"/>
      <c r="GC134" s="106"/>
      <c r="GD134" s="106"/>
      <c r="GE134" s="106"/>
      <c r="GF134" s="106"/>
      <c r="GG134" s="106"/>
      <c r="GH134" s="106"/>
      <c r="GI134" s="106"/>
      <c r="GJ134" s="106"/>
      <c r="GK134" s="106"/>
      <c r="GL134" s="106"/>
      <c r="GM134" s="106"/>
      <c r="GN134" s="106"/>
      <c r="GO134" s="106"/>
      <c r="GP134" s="106"/>
      <c r="GQ134" s="106"/>
      <c r="GR134" s="106"/>
      <c r="GS134" s="106"/>
      <c r="GT134" s="106"/>
      <c r="GU134" s="106"/>
      <c r="GV134" s="106"/>
      <c r="GW134" s="106"/>
      <c r="GX134" s="106"/>
      <c r="GY134" s="209"/>
      <c r="GZ134" s="209"/>
      <c r="HA134" s="106"/>
      <c r="HB134" s="106"/>
      <c r="HC134" s="106"/>
      <c r="HD134" s="106"/>
      <c r="HE134" s="106"/>
      <c r="HF134" s="106"/>
      <c r="HG134" s="106"/>
      <c r="HH134" s="106"/>
      <c r="HI134" s="106"/>
      <c r="HJ134" s="106"/>
      <c r="HK134" s="106"/>
      <c r="HL134" s="106"/>
      <c r="HM134" s="106"/>
      <c r="HN134" s="106"/>
      <c r="HO134" s="106"/>
      <c r="HP134" s="106"/>
      <c r="HQ134" s="106"/>
      <c r="HR134" s="106"/>
      <c r="HS134" s="106"/>
      <c r="HT134" s="106"/>
      <c r="HU134" s="106"/>
      <c r="HV134" s="106"/>
      <c r="HW134" s="106"/>
      <c r="HX134" s="106"/>
      <c r="HY134" s="106"/>
      <c r="HZ134" s="106"/>
      <c r="IA134" s="106"/>
      <c r="IB134" s="106"/>
      <c r="IC134" s="106"/>
      <c r="ID134" s="106"/>
      <c r="IE134" s="106"/>
      <c r="IF134" s="106"/>
      <c r="IG134" s="106"/>
      <c r="IH134" s="106"/>
      <c r="II134" s="106"/>
      <c r="IJ134" s="106"/>
      <c r="IK134" s="106"/>
      <c r="IL134" s="106"/>
      <c r="IM134" s="106"/>
      <c r="IN134" s="106"/>
      <c r="IO134" s="106"/>
      <c r="IP134" s="106"/>
      <c r="IQ134" s="106"/>
      <c r="IR134" s="209"/>
      <c r="IS134" s="106"/>
      <c r="IT134" s="209"/>
      <c r="IU134" s="209"/>
      <c r="IV134" s="209"/>
    </row>
    <row r="135" spans="1:256" s="84" customFormat="1" ht="13.5" hidden="1" customHeight="1" x14ac:dyDescent="0.25">
      <c r="A135" s="93"/>
      <c r="B135" s="145"/>
      <c r="C135" s="95"/>
      <c r="D135" s="99"/>
      <c r="E135" s="99"/>
      <c r="F135" s="99"/>
      <c r="G135" s="99"/>
      <c r="H135" s="99"/>
      <c r="I135" s="525"/>
      <c r="J135" s="99"/>
      <c r="K135" s="99"/>
      <c r="L135" s="99"/>
      <c r="M135" s="99"/>
      <c r="N135" s="99"/>
      <c r="O135" s="99"/>
      <c r="P135" s="99"/>
      <c r="Q135" s="99"/>
      <c r="R135" s="518"/>
      <c r="S135" s="519"/>
      <c r="T135" s="520"/>
      <c r="U135" s="520"/>
      <c r="V135" s="148"/>
      <c r="W135" s="106"/>
      <c r="X135" s="170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06"/>
      <c r="EE135" s="106"/>
      <c r="EF135" s="106"/>
      <c r="EG135" s="106"/>
      <c r="EH135" s="106"/>
      <c r="EI135" s="106"/>
      <c r="EJ135" s="106"/>
      <c r="EK135" s="106"/>
      <c r="EL135" s="106"/>
      <c r="EM135" s="106"/>
      <c r="EN135" s="106"/>
      <c r="EO135" s="106"/>
      <c r="EP135" s="106"/>
      <c r="EQ135" s="106"/>
      <c r="ER135" s="106"/>
      <c r="ES135" s="106"/>
      <c r="ET135" s="106"/>
      <c r="EU135" s="106"/>
      <c r="EV135" s="106"/>
      <c r="EW135" s="106"/>
      <c r="EX135" s="106"/>
      <c r="EY135" s="106"/>
      <c r="EZ135" s="106"/>
      <c r="FA135" s="106"/>
      <c r="FB135" s="208"/>
      <c r="FC135" s="106"/>
      <c r="FD135" s="118"/>
      <c r="FE135" s="106"/>
      <c r="FF135" s="106"/>
      <c r="FG135" s="106"/>
      <c r="FH135" s="106"/>
      <c r="FI135" s="106"/>
      <c r="FJ135" s="106"/>
      <c r="FK135" s="106"/>
      <c r="FL135" s="106"/>
      <c r="FM135" s="106"/>
      <c r="FN135" s="106"/>
      <c r="FO135" s="106"/>
      <c r="FP135" s="106"/>
      <c r="FQ135" s="106"/>
      <c r="FR135" s="106"/>
      <c r="FS135" s="106"/>
      <c r="FT135" s="106"/>
      <c r="FU135" s="106"/>
      <c r="FV135" s="106"/>
      <c r="FW135" s="106"/>
      <c r="FX135" s="106"/>
      <c r="FY135" s="106"/>
      <c r="FZ135" s="106"/>
      <c r="GA135" s="106"/>
      <c r="GB135" s="106"/>
      <c r="GC135" s="106"/>
      <c r="GD135" s="106"/>
      <c r="GE135" s="106"/>
      <c r="GF135" s="106"/>
      <c r="GG135" s="106"/>
      <c r="GH135" s="106"/>
      <c r="GI135" s="106"/>
      <c r="GJ135" s="106"/>
      <c r="GK135" s="106"/>
      <c r="GL135" s="106"/>
      <c r="GM135" s="106"/>
      <c r="GN135" s="106"/>
      <c r="GO135" s="106"/>
      <c r="GP135" s="106"/>
      <c r="GQ135" s="106"/>
      <c r="GR135" s="106"/>
      <c r="GS135" s="106"/>
      <c r="GT135" s="106"/>
      <c r="GU135" s="106"/>
      <c r="GV135" s="106"/>
      <c r="GW135" s="106"/>
      <c r="GX135" s="106"/>
      <c r="GY135" s="209"/>
      <c r="GZ135" s="209"/>
      <c r="HA135" s="106"/>
      <c r="HB135" s="106"/>
      <c r="HC135" s="106"/>
      <c r="HD135" s="106"/>
      <c r="HE135" s="106"/>
      <c r="HF135" s="106"/>
      <c r="HG135" s="106"/>
      <c r="HH135" s="106"/>
      <c r="HI135" s="106"/>
      <c r="HJ135" s="106"/>
      <c r="HK135" s="106"/>
      <c r="HL135" s="106"/>
      <c r="HM135" s="106"/>
      <c r="HN135" s="106"/>
      <c r="HO135" s="106"/>
      <c r="HP135" s="106"/>
      <c r="HQ135" s="106"/>
      <c r="HR135" s="106"/>
      <c r="HS135" s="106"/>
      <c r="HT135" s="106"/>
      <c r="HU135" s="106"/>
      <c r="HV135" s="106"/>
      <c r="HW135" s="106"/>
      <c r="HX135" s="106"/>
      <c r="HY135" s="106"/>
      <c r="HZ135" s="106"/>
      <c r="IA135" s="106"/>
      <c r="IB135" s="106"/>
      <c r="IC135" s="106"/>
      <c r="ID135" s="106"/>
      <c r="IE135" s="106"/>
      <c r="IF135" s="106"/>
      <c r="IG135" s="106"/>
      <c r="IH135" s="106"/>
      <c r="II135" s="106"/>
      <c r="IJ135" s="106"/>
      <c r="IK135" s="106"/>
      <c r="IL135" s="106"/>
      <c r="IM135" s="106"/>
      <c r="IN135" s="106"/>
      <c r="IO135" s="106"/>
      <c r="IP135" s="106"/>
      <c r="IQ135" s="106"/>
      <c r="IR135" s="209"/>
      <c r="IS135" s="106"/>
      <c r="IT135" s="209"/>
      <c r="IU135" s="209"/>
      <c r="IV135" s="209"/>
    </row>
    <row r="136" spans="1:256" s="84" customFormat="1" hidden="1" x14ac:dyDescent="0.25">
      <c r="A136" s="93"/>
      <c r="B136" s="145"/>
      <c r="C136" s="95"/>
      <c r="D136" s="99"/>
      <c r="E136" s="99"/>
      <c r="F136" s="99"/>
      <c r="G136" s="99"/>
      <c r="H136" s="99"/>
      <c r="I136" s="525"/>
      <c r="J136" s="99"/>
      <c r="K136" s="99"/>
      <c r="L136" s="99"/>
      <c r="M136" s="99"/>
      <c r="N136" s="99"/>
      <c r="O136" s="99"/>
      <c r="P136" s="99"/>
      <c r="Q136" s="99"/>
      <c r="R136" s="518"/>
      <c r="S136" s="519"/>
      <c r="T136" s="520"/>
      <c r="U136" s="520"/>
      <c r="V136" s="148"/>
      <c r="W136" s="446"/>
      <c r="X136" s="170"/>
      <c r="Y136" s="446"/>
      <c r="Z136" s="446"/>
      <c r="AA136" s="446"/>
      <c r="AB136" s="446"/>
      <c r="AC136" s="446"/>
      <c r="AD136" s="446"/>
      <c r="AE136" s="446"/>
      <c r="AF136" s="446"/>
      <c r="AG136" s="446"/>
      <c r="AH136" s="446"/>
      <c r="AI136" s="446"/>
      <c r="AJ136" s="446"/>
      <c r="AK136" s="446"/>
      <c r="AL136" s="446"/>
      <c r="AM136" s="446"/>
      <c r="AN136" s="446"/>
      <c r="AO136" s="446"/>
      <c r="AP136" s="446"/>
      <c r="AQ136" s="446"/>
      <c r="AR136" s="446"/>
      <c r="AS136" s="446"/>
      <c r="AT136" s="446"/>
      <c r="AU136" s="446"/>
      <c r="AV136" s="446"/>
      <c r="AW136" s="446"/>
      <c r="AX136" s="446"/>
      <c r="AY136" s="446"/>
      <c r="AZ136" s="446"/>
      <c r="BA136" s="446"/>
      <c r="BB136" s="446"/>
      <c r="BC136" s="446"/>
      <c r="BD136" s="446"/>
      <c r="BE136" s="446"/>
      <c r="BF136" s="446"/>
      <c r="BG136" s="446"/>
      <c r="BH136" s="446"/>
      <c r="BI136" s="446"/>
      <c r="BJ136" s="446"/>
      <c r="BK136" s="446"/>
      <c r="BL136" s="446"/>
      <c r="BM136" s="446"/>
      <c r="BN136" s="446"/>
      <c r="BO136" s="446"/>
      <c r="BP136" s="446"/>
      <c r="BQ136" s="446"/>
      <c r="BR136" s="446"/>
      <c r="BS136" s="446"/>
      <c r="BT136" s="446"/>
      <c r="BU136" s="446"/>
      <c r="BV136" s="446"/>
      <c r="BW136" s="446"/>
      <c r="BX136" s="446"/>
      <c r="BY136" s="446"/>
      <c r="BZ136" s="446"/>
      <c r="CA136" s="446"/>
      <c r="CB136" s="446"/>
      <c r="CC136" s="446"/>
      <c r="CD136" s="446"/>
      <c r="CE136" s="446"/>
      <c r="CF136" s="175"/>
      <c r="CG136" s="446"/>
      <c r="CH136" s="446"/>
      <c r="CI136" s="446"/>
      <c r="CJ136" s="446"/>
      <c r="CK136" s="446"/>
      <c r="CL136" s="446"/>
      <c r="CM136" s="446"/>
      <c r="CN136" s="446"/>
      <c r="CO136" s="446"/>
      <c r="CP136" s="446"/>
      <c r="CQ136" s="446"/>
      <c r="CR136" s="446"/>
      <c r="CS136" s="446"/>
      <c r="CT136" s="446"/>
      <c r="CU136" s="446"/>
      <c r="CV136" s="446"/>
      <c r="CW136" s="446"/>
      <c r="CX136" s="446"/>
      <c r="CY136" s="446"/>
      <c r="CZ136" s="446"/>
      <c r="DA136" s="446"/>
      <c r="DB136" s="446"/>
      <c r="DC136" s="446"/>
      <c r="DD136" s="446"/>
      <c r="DE136" s="446"/>
      <c r="DF136" s="446"/>
      <c r="DG136" s="446"/>
      <c r="DH136" s="446"/>
      <c r="DI136" s="446"/>
      <c r="DJ136" s="446"/>
      <c r="DK136" s="446"/>
      <c r="DL136" s="446"/>
      <c r="DM136" s="446"/>
      <c r="DN136" s="446"/>
      <c r="DO136" s="446"/>
      <c r="DP136" s="446"/>
      <c r="DQ136" s="446"/>
      <c r="DR136" s="446"/>
      <c r="DS136" s="446"/>
      <c r="DT136" s="446"/>
      <c r="DU136" s="446"/>
      <c r="DV136" s="446"/>
      <c r="DW136" s="446"/>
      <c r="DX136" s="446"/>
      <c r="DY136" s="446"/>
      <c r="DZ136" s="446"/>
      <c r="EA136" s="446"/>
      <c r="EB136" s="446"/>
      <c r="EC136" s="446"/>
      <c r="ED136" s="446"/>
      <c r="EE136" s="446"/>
      <c r="EF136" s="446"/>
      <c r="EG136" s="446"/>
      <c r="EH136" s="446"/>
      <c r="EI136" s="446"/>
      <c r="EJ136" s="446"/>
      <c r="EK136" s="446"/>
      <c r="EL136" s="446"/>
      <c r="EM136" s="446"/>
      <c r="EN136" s="446"/>
      <c r="EO136" s="446"/>
      <c r="EP136" s="446"/>
      <c r="EQ136" s="446"/>
      <c r="ER136" s="446"/>
      <c r="ES136" s="446"/>
      <c r="ET136" s="446"/>
      <c r="EU136" s="446"/>
      <c r="EV136" s="446"/>
      <c r="EW136" s="446"/>
      <c r="EX136" s="446"/>
      <c r="EY136" s="446"/>
      <c r="EZ136" s="446"/>
      <c r="FA136" s="446"/>
      <c r="FB136" s="171"/>
      <c r="FC136" s="446"/>
      <c r="FD136" s="121"/>
      <c r="FE136" s="446"/>
      <c r="FF136" s="446"/>
      <c r="FG136" s="446"/>
      <c r="FH136" s="446"/>
      <c r="FI136" s="446"/>
      <c r="FJ136" s="446"/>
      <c r="FK136" s="446"/>
      <c r="FL136" s="446"/>
      <c r="FM136" s="446"/>
      <c r="FN136" s="446"/>
      <c r="FO136" s="446"/>
      <c r="FP136" s="446"/>
      <c r="FQ136" s="446"/>
      <c r="FR136" s="446"/>
      <c r="FS136" s="446"/>
      <c r="FT136" s="446"/>
      <c r="FU136" s="446"/>
      <c r="FV136" s="446"/>
      <c r="FW136" s="446"/>
      <c r="FX136" s="446"/>
      <c r="FY136" s="446"/>
      <c r="FZ136" s="446"/>
      <c r="GA136" s="446"/>
      <c r="GB136" s="446"/>
      <c r="GC136" s="446"/>
      <c r="GD136" s="446"/>
      <c r="GE136" s="446"/>
      <c r="GF136" s="446"/>
      <c r="GG136" s="446"/>
      <c r="GH136" s="446"/>
      <c r="GI136" s="446"/>
      <c r="GJ136" s="446"/>
      <c r="GK136" s="446"/>
      <c r="GL136" s="446"/>
      <c r="GM136" s="446"/>
      <c r="GN136" s="446"/>
      <c r="GO136" s="446"/>
      <c r="GP136" s="446"/>
      <c r="GQ136" s="446"/>
      <c r="GR136" s="446"/>
      <c r="GS136" s="446"/>
      <c r="GT136" s="446"/>
      <c r="GU136" s="446"/>
      <c r="GV136" s="446"/>
      <c r="GW136" s="446"/>
      <c r="GX136" s="446"/>
      <c r="HA136" s="446"/>
      <c r="HB136" s="446"/>
      <c r="HC136" s="446"/>
      <c r="HD136" s="446"/>
      <c r="HE136" s="446"/>
      <c r="HF136" s="446"/>
      <c r="HG136" s="446"/>
      <c r="HH136" s="446"/>
      <c r="HI136" s="446"/>
      <c r="HJ136" s="446"/>
      <c r="HK136" s="446"/>
      <c r="HL136" s="446"/>
      <c r="HM136" s="446"/>
      <c r="HN136" s="446"/>
      <c r="HO136" s="446"/>
      <c r="HP136" s="446"/>
      <c r="HQ136" s="446"/>
      <c r="HR136" s="446"/>
      <c r="HS136" s="446"/>
      <c r="HT136" s="446"/>
      <c r="HU136" s="446"/>
      <c r="HV136" s="446"/>
      <c r="HW136" s="446"/>
      <c r="HX136" s="446"/>
      <c r="HY136" s="446"/>
      <c r="HZ136" s="446"/>
      <c r="IA136" s="446"/>
      <c r="IB136" s="446"/>
      <c r="IC136" s="446"/>
      <c r="ID136" s="446"/>
      <c r="IE136" s="446"/>
      <c r="IF136" s="446"/>
      <c r="IG136" s="446"/>
      <c r="IH136" s="446"/>
      <c r="II136" s="446"/>
      <c r="IJ136" s="446"/>
      <c r="IK136" s="446"/>
      <c r="IL136" s="446"/>
      <c r="IM136" s="446"/>
      <c r="IN136" s="446"/>
      <c r="IO136" s="446"/>
      <c r="IP136" s="446"/>
      <c r="IQ136" s="446"/>
      <c r="IS136" s="446"/>
    </row>
    <row r="137" spans="1:256" s="84" customFormat="1" hidden="1" x14ac:dyDescent="0.25">
      <c r="A137" s="93"/>
      <c r="B137" s="145"/>
      <c r="C137" s="95"/>
      <c r="D137" s="99"/>
      <c r="E137" s="99"/>
      <c r="F137" s="99"/>
      <c r="G137" s="99"/>
      <c r="H137" s="99"/>
      <c r="I137" s="525"/>
      <c r="J137" s="99"/>
      <c r="K137" s="99"/>
      <c r="L137" s="99"/>
      <c r="M137" s="99"/>
      <c r="N137" s="99"/>
      <c r="O137" s="99"/>
      <c r="P137" s="99"/>
      <c r="Q137" s="99"/>
      <c r="R137" s="518"/>
      <c r="S137" s="519"/>
      <c r="T137" s="520"/>
      <c r="U137" s="520"/>
      <c r="V137" s="148"/>
      <c r="X137" s="170"/>
      <c r="Y137" s="446"/>
      <c r="Z137" s="446"/>
      <c r="AA137" s="446"/>
      <c r="AB137" s="446"/>
      <c r="AC137" s="446"/>
      <c r="AD137" s="446"/>
      <c r="AE137" s="446"/>
      <c r="AF137" s="446"/>
      <c r="AG137" s="446"/>
      <c r="AH137" s="446"/>
      <c r="AI137" s="446"/>
      <c r="AJ137" s="446"/>
      <c r="AK137" s="446"/>
      <c r="AL137" s="446"/>
      <c r="AM137" s="446"/>
      <c r="AN137" s="446"/>
      <c r="AO137" s="446"/>
      <c r="AP137" s="446"/>
      <c r="AQ137" s="446"/>
      <c r="AR137" s="446"/>
      <c r="AS137" s="446"/>
      <c r="AT137" s="446"/>
      <c r="AU137" s="446"/>
      <c r="AV137" s="446"/>
      <c r="AW137" s="446"/>
      <c r="AX137" s="446"/>
      <c r="AY137" s="446"/>
      <c r="AZ137" s="446"/>
      <c r="BA137" s="446"/>
      <c r="BB137" s="446"/>
      <c r="BC137" s="446"/>
      <c r="BD137" s="446"/>
      <c r="BE137" s="446"/>
      <c r="BF137" s="446"/>
      <c r="BG137" s="446"/>
      <c r="BH137" s="446"/>
      <c r="BI137" s="446"/>
      <c r="BJ137" s="446"/>
      <c r="BK137" s="446"/>
      <c r="BL137" s="446"/>
      <c r="BM137" s="446"/>
      <c r="BN137" s="446"/>
      <c r="BO137" s="446"/>
      <c r="BP137" s="446"/>
      <c r="BQ137" s="446"/>
      <c r="BR137" s="446"/>
      <c r="BS137" s="446"/>
      <c r="BT137" s="446"/>
      <c r="BU137" s="446"/>
      <c r="BV137" s="446"/>
      <c r="BW137" s="446"/>
      <c r="BX137" s="446"/>
      <c r="BY137" s="446"/>
      <c r="BZ137" s="446"/>
      <c r="CA137" s="446"/>
      <c r="CB137" s="446"/>
      <c r="CC137" s="446"/>
      <c r="CD137" s="446"/>
      <c r="CE137" s="446"/>
      <c r="CF137" s="175"/>
      <c r="CG137" s="446"/>
      <c r="CH137" s="446"/>
      <c r="CI137" s="446"/>
      <c r="CJ137" s="446"/>
      <c r="CK137" s="446"/>
      <c r="CL137" s="446"/>
      <c r="CM137" s="446"/>
      <c r="CN137" s="446"/>
      <c r="CO137" s="446"/>
      <c r="CP137" s="446"/>
      <c r="CQ137" s="446"/>
      <c r="CR137" s="446"/>
      <c r="CS137" s="446"/>
      <c r="CT137" s="446"/>
      <c r="CU137" s="446"/>
      <c r="CV137" s="446"/>
      <c r="CW137" s="446"/>
      <c r="CX137" s="446"/>
      <c r="CY137" s="446"/>
      <c r="CZ137" s="446"/>
      <c r="DA137" s="446"/>
      <c r="DB137" s="446"/>
      <c r="DC137" s="446"/>
      <c r="DD137" s="446"/>
      <c r="DE137" s="446"/>
      <c r="DF137" s="446"/>
      <c r="DG137" s="446"/>
      <c r="DH137" s="446"/>
      <c r="DI137" s="446"/>
      <c r="DJ137" s="446"/>
      <c r="DK137" s="446"/>
      <c r="DL137" s="446"/>
      <c r="DM137" s="446"/>
      <c r="DN137" s="446"/>
      <c r="DO137" s="446"/>
      <c r="DP137" s="446"/>
      <c r="DQ137" s="446"/>
      <c r="DR137" s="446"/>
      <c r="DS137" s="446"/>
      <c r="DT137" s="446"/>
      <c r="DU137" s="446"/>
      <c r="DV137" s="446"/>
      <c r="DW137" s="446"/>
      <c r="DX137" s="446"/>
      <c r="DY137" s="446"/>
      <c r="DZ137" s="446"/>
      <c r="EA137" s="446"/>
      <c r="EB137" s="446"/>
      <c r="EC137" s="446"/>
      <c r="ED137" s="446"/>
      <c r="EE137" s="446"/>
      <c r="EF137" s="446"/>
      <c r="EG137" s="446"/>
      <c r="EH137" s="446"/>
      <c r="EI137" s="446"/>
      <c r="EJ137" s="446"/>
      <c r="EK137" s="446"/>
      <c r="EL137" s="446"/>
      <c r="EM137" s="446"/>
      <c r="EN137" s="446"/>
      <c r="EO137" s="446"/>
      <c r="EP137" s="446"/>
      <c r="EQ137" s="446"/>
      <c r="ER137" s="446"/>
      <c r="ES137" s="446"/>
      <c r="ET137" s="446"/>
      <c r="EU137" s="446"/>
      <c r="EV137" s="446"/>
      <c r="EW137" s="446"/>
      <c r="EX137" s="446"/>
      <c r="EY137" s="446"/>
      <c r="EZ137" s="446"/>
      <c r="FA137" s="446"/>
      <c r="FB137" s="171"/>
      <c r="FC137" s="446"/>
      <c r="FD137" s="121"/>
      <c r="FE137" s="446"/>
      <c r="FF137" s="446"/>
      <c r="FG137" s="446"/>
      <c r="FH137" s="446"/>
      <c r="FI137" s="446"/>
      <c r="FJ137" s="446"/>
      <c r="FK137" s="446"/>
      <c r="FL137" s="446"/>
      <c r="FM137" s="446"/>
      <c r="FN137" s="446"/>
      <c r="FO137" s="446"/>
      <c r="FP137" s="446"/>
      <c r="FQ137" s="446"/>
      <c r="FR137" s="446"/>
      <c r="FS137" s="446"/>
      <c r="FT137" s="446"/>
      <c r="FU137" s="446"/>
      <c r="FV137" s="446"/>
      <c r="FW137" s="446"/>
      <c r="FX137" s="446"/>
      <c r="FY137" s="446"/>
      <c r="FZ137" s="446"/>
      <c r="GA137" s="446"/>
      <c r="GB137" s="446"/>
      <c r="GC137" s="446"/>
      <c r="GD137" s="446"/>
      <c r="GE137" s="446"/>
      <c r="GF137" s="446"/>
      <c r="GG137" s="446"/>
      <c r="GH137" s="446"/>
      <c r="GI137" s="446"/>
      <c r="GJ137" s="446"/>
      <c r="GK137" s="446"/>
      <c r="GL137" s="446"/>
      <c r="GM137" s="446"/>
      <c r="GN137" s="446"/>
      <c r="GO137" s="446"/>
      <c r="GP137" s="446"/>
      <c r="GQ137" s="446"/>
      <c r="GR137" s="446"/>
      <c r="GS137" s="446"/>
      <c r="GT137" s="446"/>
      <c r="GU137" s="446"/>
      <c r="GV137" s="446"/>
      <c r="GW137" s="446"/>
      <c r="GX137" s="446"/>
      <c r="HA137" s="446"/>
      <c r="HB137" s="446"/>
      <c r="HC137" s="446"/>
      <c r="HD137" s="446"/>
      <c r="HE137" s="446"/>
      <c r="HF137" s="446"/>
      <c r="HG137" s="446"/>
      <c r="HH137" s="446"/>
      <c r="HI137" s="446"/>
      <c r="HJ137" s="446"/>
      <c r="HK137" s="446"/>
      <c r="HL137" s="446"/>
      <c r="HM137" s="446"/>
      <c r="HN137" s="446"/>
      <c r="HO137" s="446"/>
      <c r="HP137" s="446"/>
      <c r="HQ137" s="446"/>
      <c r="HR137" s="446"/>
      <c r="HS137" s="446"/>
      <c r="HT137" s="446"/>
      <c r="HU137" s="446"/>
      <c r="HV137" s="446"/>
      <c r="HW137" s="446"/>
      <c r="HX137" s="446"/>
      <c r="HY137" s="446"/>
      <c r="HZ137" s="446"/>
      <c r="IA137" s="446"/>
      <c r="IB137" s="446"/>
      <c r="IC137" s="446"/>
      <c r="ID137" s="446"/>
      <c r="IE137" s="446"/>
      <c r="IF137" s="446"/>
      <c r="IG137" s="446"/>
      <c r="IH137" s="446"/>
      <c r="II137" s="446"/>
      <c r="IJ137" s="446"/>
      <c r="IK137" s="446"/>
      <c r="IL137" s="446"/>
      <c r="IM137" s="446"/>
      <c r="IN137" s="446"/>
      <c r="IO137" s="446"/>
      <c r="IP137" s="446"/>
      <c r="IQ137" s="446"/>
      <c r="IS137" s="446"/>
    </row>
    <row r="138" spans="1:256" hidden="1" x14ac:dyDescent="0.25">
      <c r="A138" s="105"/>
      <c r="B138" s="179"/>
      <c r="C138" s="95"/>
      <c r="D138" s="99"/>
      <c r="E138" s="99"/>
      <c r="F138" s="99"/>
      <c r="G138" s="99"/>
      <c r="H138" s="99"/>
      <c r="I138" s="525"/>
      <c r="J138" s="99"/>
      <c r="K138" s="99"/>
      <c r="L138" s="99"/>
      <c r="M138" s="99"/>
      <c r="N138" s="99"/>
      <c r="O138" s="99"/>
      <c r="P138" s="99"/>
      <c r="Q138" s="99"/>
      <c r="R138" s="518"/>
      <c r="S138" s="519"/>
      <c r="T138" s="520"/>
      <c r="U138" s="520"/>
      <c r="V138" s="148"/>
      <c r="W138" s="106"/>
      <c r="X138" s="170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19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06"/>
      <c r="EE138" s="106"/>
      <c r="EF138" s="106"/>
      <c r="EG138" s="106"/>
      <c r="EH138" s="106"/>
      <c r="EI138" s="106"/>
      <c r="EJ138" s="106"/>
      <c r="EK138" s="106"/>
      <c r="EL138" s="106"/>
      <c r="EM138" s="106"/>
      <c r="EN138" s="106"/>
      <c r="EO138" s="106"/>
      <c r="EP138" s="106"/>
      <c r="EQ138" s="106"/>
      <c r="ER138" s="106"/>
      <c r="ES138" s="106"/>
      <c r="ET138" s="106"/>
      <c r="EU138" s="106"/>
      <c r="EV138" s="106"/>
      <c r="EW138" s="106"/>
      <c r="EX138" s="106"/>
      <c r="EY138" s="106"/>
      <c r="EZ138" s="106"/>
      <c r="FA138" s="106"/>
      <c r="FB138" s="208"/>
      <c r="FC138" s="106"/>
      <c r="FD138" s="118"/>
      <c r="FE138" s="106"/>
      <c r="FF138" s="106"/>
      <c r="FG138" s="106"/>
      <c r="FH138" s="106"/>
      <c r="FI138" s="106"/>
      <c r="FJ138" s="106"/>
      <c r="FK138" s="106"/>
      <c r="FL138" s="106"/>
      <c r="FM138" s="106"/>
      <c r="FN138" s="106"/>
      <c r="FO138" s="106"/>
      <c r="FP138" s="106"/>
      <c r="FQ138" s="106"/>
      <c r="FR138" s="106"/>
      <c r="FS138" s="106"/>
      <c r="FT138" s="106"/>
      <c r="FU138" s="106"/>
      <c r="FV138" s="106"/>
      <c r="FW138" s="106"/>
      <c r="FX138" s="106"/>
      <c r="FY138" s="106"/>
      <c r="FZ138" s="106"/>
      <c r="GA138" s="106"/>
      <c r="GB138" s="106"/>
      <c r="GC138" s="106"/>
      <c r="GD138" s="106"/>
      <c r="GE138" s="106"/>
      <c r="GF138" s="106"/>
      <c r="GG138" s="106"/>
      <c r="GH138" s="106"/>
      <c r="GI138" s="106"/>
      <c r="GJ138" s="106"/>
      <c r="GK138" s="106"/>
      <c r="GL138" s="106"/>
      <c r="GM138" s="106"/>
      <c r="GN138" s="106"/>
      <c r="GO138" s="106"/>
      <c r="GP138" s="106"/>
      <c r="GQ138" s="106"/>
      <c r="GR138" s="106"/>
      <c r="GS138" s="106"/>
      <c r="GT138" s="106"/>
      <c r="GU138" s="106"/>
      <c r="GV138" s="106"/>
      <c r="GW138" s="106"/>
      <c r="GX138" s="106"/>
      <c r="GY138" s="209"/>
      <c r="GZ138" s="209"/>
      <c r="HA138" s="106"/>
      <c r="HB138" s="106"/>
      <c r="HC138" s="106"/>
      <c r="HD138" s="106"/>
      <c r="HE138" s="106"/>
      <c r="HF138" s="106"/>
      <c r="HG138" s="106"/>
      <c r="HH138" s="106"/>
      <c r="HI138" s="106"/>
      <c r="HJ138" s="106"/>
      <c r="HK138" s="106"/>
      <c r="HL138" s="106"/>
      <c r="HM138" s="106"/>
      <c r="HN138" s="106"/>
      <c r="HO138" s="106"/>
      <c r="HP138" s="106"/>
      <c r="HQ138" s="106"/>
      <c r="HR138" s="106"/>
      <c r="HS138" s="106"/>
      <c r="HT138" s="106"/>
      <c r="HU138" s="106"/>
      <c r="HV138" s="106"/>
      <c r="HW138" s="106"/>
      <c r="HX138" s="106"/>
      <c r="HY138" s="106"/>
      <c r="HZ138" s="106"/>
      <c r="IA138" s="106"/>
      <c r="IB138" s="106"/>
      <c r="IC138" s="106"/>
      <c r="ID138" s="106"/>
      <c r="IE138" s="106"/>
      <c r="IF138" s="106"/>
      <c r="IG138" s="106"/>
      <c r="IH138" s="106"/>
      <c r="II138" s="106"/>
      <c r="IJ138" s="106"/>
      <c r="IK138" s="106"/>
      <c r="IL138" s="106"/>
      <c r="IM138" s="106"/>
      <c r="IN138" s="106"/>
      <c r="IO138" s="106"/>
      <c r="IP138" s="106"/>
      <c r="IQ138" s="106"/>
      <c r="IR138" s="209"/>
      <c r="IS138" s="106"/>
      <c r="IT138" s="209"/>
      <c r="IU138" s="209"/>
      <c r="IV138" s="209"/>
    </row>
    <row r="139" spans="1:256" hidden="1" x14ac:dyDescent="0.25">
      <c r="A139" s="105"/>
      <c r="B139" s="179"/>
      <c r="C139" s="95"/>
      <c r="D139" s="99"/>
      <c r="E139" s="99"/>
      <c r="F139" s="99"/>
      <c r="G139" s="99"/>
      <c r="H139" s="99"/>
      <c r="I139" s="525"/>
      <c r="J139" s="99"/>
      <c r="K139" s="99"/>
      <c r="L139" s="99"/>
      <c r="M139" s="99"/>
      <c r="N139" s="99"/>
      <c r="O139" s="99"/>
      <c r="P139" s="99"/>
      <c r="Q139" s="99"/>
      <c r="R139" s="518"/>
      <c r="S139" s="519"/>
      <c r="T139" s="520"/>
      <c r="U139" s="520"/>
      <c r="V139" s="148"/>
      <c r="W139" s="446"/>
      <c r="X139" s="170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44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06"/>
      <c r="EE139" s="106"/>
      <c r="EF139" s="106"/>
      <c r="EG139" s="106"/>
      <c r="EH139" s="106"/>
      <c r="EI139" s="106"/>
      <c r="EJ139" s="106"/>
      <c r="EK139" s="106"/>
      <c r="EL139" s="106"/>
      <c r="EM139" s="106"/>
      <c r="EN139" s="106"/>
      <c r="EO139" s="106"/>
      <c r="EP139" s="106"/>
      <c r="EQ139" s="106"/>
      <c r="ER139" s="106"/>
      <c r="ES139" s="106"/>
      <c r="ET139" s="106"/>
      <c r="EU139" s="106"/>
      <c r="EV139" s="106"/>
      <c r="EW139" s="106"/>
      <c r="EX139" s="106"/>
      <c r="EY139" s="106"/>
      <c r="EZ139" s="106"/>
      <c r="FA139" s="106"/>
      <c r="FB139" s="208"/>
      <c r="FC139" s="106"/>
      <c r="FD139" s="118"/>
      <c r="FE139" s="106"/>
      <c r="FF139" s="106"/>
      <c r="FG139" s="106"/>
      <c r="FH139" s="106"/>
      <c r="FI139" s="106"/>
      <c r="FJ139" s="106"/>
      <c r="FK139" s="106"/>
      <c r="FL139" s="106"/>
      <c r="FM139" s="106"/>
      <c r="FN139" s="106"/>
      <c r="FO139" s="106"/>
      <c r="FP139" s="106"/>
      <c r="FQ139" s="106"/>
      <c r="FR139" s="106"/>
      <c r="FS139" s="106"/>
      <c r="FT139" s="106"/>
      <c r="FU139" s="106"/>
      <c r="FV139" s="106"/>
      <c r="FW139" s="106"/>
      <c r="FX139" s="106"/>
      <c r="FY139" s="106"/>
      <c r="FZ139" s="106"/>
      <c r="GA139" s="106"/>
      <c r="GB139" s="106"/>
      <c r="GC139" s="106"/>
      <c r="GD139" s="106"/>
      <c r="GE139" s="106"/>
      <c r="GF139" s="106"/>
      <c r="GG139" s="106"/>
      <c r="GH139" s="106"/>
      <c r="GI139" s="106"/>
      <c r="GJ139" s="106"/>
      <c r="GK139" s="106"/>
      <c r="GL139" s="106"/>
      <c r="GM139" s="106"/>
      <c r="GN139" s="106"/>
      <c r="GO139" s="106"/>
      <c r="GP139" s="106"/>
      <c r="GQ139" s="106"/>
      <c r="GR139" s="106"/>
      <c r="GS139" s="106"/>
      <c r="GT139" s="106"/>
      <c r="GU139" s="106"/>
      <c r="GV139" s="106"/>
      <c r="GW139" s="106"/>
      <c r="GX139" s="106"/>
      <c r="GY139" s="209"/>
      <c r="GZ139" s="209"/>
      <c r="HA139" s="106"/>
      <c r="HB139" s="106"/>
      <c r="HC139" s="106"/>
      <c r="HD139" s="106"/>
      <c r="HE139" s="106"/>
      <c r="HF139" s="106"/>
      <c r="HG139" s="106"/>
      <c r="HH139" s="106"/>
      <c r="HI139" s="106"/>
      <c r="HJ139" s="106"/>
      <c r="HK139" s="106"/>
      <c r="HL139" s="106"/>
      <c r="HM139" s="106"/>
      <c r="HN139" s="106"/>
      <c r="HO139" s="106"/>
      <c r="HP139" s="106"/>
      <c r="HQ139" s="106"/>
      <c r="HR139" s="106"/>
      <c r="HS139" s="106"/>
      <c r="HT139" s="106"/>
      <c r="HU139" s="106"/>
      <c r="HV139" s="106"/>
      <c r="HW139" s="106"/>
      <c r="HX139" s="106"/>
      <c r="HY139" s="106"/>
      <c r="HZ139" s="106"/>
      <c r="IA139" s="106"/>
      <c r="IB139" s="106"/>
      <c r="IC139" s="106"/>
      <c r="ID139" s="106"/>
      <c r="IE139" s="106"/>
      <c r="IF139" s="106"/>
      <c r="IG139" s="106"/>
      <c r="IH139" s="106"/>
      <c r="II139" s="106"/>
      <c r="IJ139" s="106"/>
      <c r="IK139" s="106"/>
      <c r="IL139" s="106"/>
      <c r="IM139" s="106"/>
      <c r="IN139" s="106"/>
      <c r="IO139" s="106"/>
      <c r="IP139" s="106"/>
      <c r="IQ139" s="106"/>
      <c r="IR139" s="209"/>
      <c r="IS139" s="106"/>
      <c r="IT139" s="209"/>
      <c r="IU139" s="209"/>
      <c r="IV139" s="209"/>
    </row>
    <row r="140" spans="1:256" ht="14.4" hidden="1" x14ac:dyDescent="0.3">
      <c r="A140" s="93"/>
      <c r="B140" s="145"/>
      <c r="C140" s="95"/>
      <c r="D140" s="99"/>
      <c r="E140" s="99"/>
      <c r="F140" s="99"/>
      <c r="G140" s="99"/>
      <c r="H140" s="99"/>
      <c r="I140" s="525"/>
      <c r="J140" s="99"/>
      <c r="K140" s="99"/>
      <c r="L140" s="99"/>
      <c r="M140" s="99"/>
      <c r="N140" s="99"/>
      <c r="O140" s="99"/>
      <c r="P140" s="99"/>
      <c r="Q140" s="99"/>
      <c r="R140" s="518"/>
      <c r="S140" s="519"/>
      <c r="T140" s="520"/>
      <c r="U140" s="520"/>
      <c r="V140" s="148"/>
      <c r="W140" s="106"/>
      <c r="X140" s="170"/>
      <c r="Y140" s="106"/>
      <c r="Z140" s="106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/>
      <c r="BL140" s="189"/>
      <c r="BM140" s="189"/>
      <c r="BN140" s="189"/>
      <c r="BO140" s="189"/>
      <c r="BP140" s="189"/>
      <c r="BQ140" s="189"/>
      <c r="BR140" s="189"/>
      <c r="BS140" s="189"/>
      <c r="BT140" s="189"/>
      <c r="BU140" s="189"/>
      <c r="BV140" s="187"/>
      <c r="BW140" s="187"/>
      <c r="BX140" s="187"/>
      <c r="BY140" s="187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44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106"/>
      <c r="DK140" s="106"/>
      <c r="DL140" s="106"/>
      <c r="DM140" s="106"/>
      <c r="DN140" s="106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  <c r="ED140" s="106"/>
      <c r="EE140" s="106"/>
      <c r="EF140" s="106"/>
      <c r="EG140" s="106"/>
      <c r="EH140" s="106"/>
      <c r="EI140" s="106"/>
      <c r="EJ140" s="106"/>
      <c r="EK140" s="106"/>
      <c r="EL140" s="106"/>
      <c r="EM140" s="106"/>
      <c r="EN140" s="106"/>
      <c r="EO140" s="106"/>
      <c r="EP140" s="106"/>
      <c r="EQ140" s="106"/>
      <c r="ER140" s="106"/>
      <c r="ES140" s="106"/>
      <c r="ET140" s="106"/>
      <c r="EU140" s="106"/>
      <c r="EV140" s="106"/>
      <c r="EW140" s="106"/>
      <c r="EX140" s="106"/>
      <c r="EY140" s="106"/>
      <c r="EZ140" s="106"/>
      <c r="FA140" s="106"/>
      <c r="FB140" s="208"/>
      <c r="FC140" s="106"/>
      <c r="FD140" s="118"/>
      <c r="FE140" s="106"/>
      <c r="FF140" s="106"/>
      <c r="FG140" s="106"/>
      <c r="FH140" s="106"/>
      <c r="FI140" s="106"/>
      <c r="FJ140" s="106"/>
      <c r="FK140" s="106"/>
      <c r="FL140" s="106"/>
      <c r="FM140" s="106"/>
      <c r="FN140" s="106"/>
      <c r="FO140" s="106"/>
      <c r="FP140" s="106"/>
      <c r="FQ140" s="106"/>
      <c r="FR140" s="106"/>
      <c r="FS140" s="106"/>
      <c r="FT140" s="106"/>
      <c r="FU140" s="106"/>
      <c r="FV140" s="106"/>
      <c r="FW140" s="106"/>
      <c r="FX140" s="106"/>
      <c r="FY140" s="106"/>
      <c r="FZ140" s="106"/>
      <c r="GA140" s="106"/>
      <c r="GB140" s="106"/>
      <c r="GC140" s="106"/>
      <c r="GD140" s="106"/>
      <c r="GE140" s="106"/>
      <c r="GF140" s="106"/>
      <c r="GG140" s="106"/>
      <c r="GH140" s="106"/>
      <c r="GI140" s="106"/>
      <c r="GJ140" s="106"/>
      <c r="GK140" s="106"/>
      <c r="GL140" s="106"/>
      <c r="GM140" s="106"/>
      <c r="GN140" s="106"/>
      <c r="GO140" s="106"/>
      <c r="GP140" s="106"/>
      <c r="GQ140" s="106"/>
      <c r="GR140" s="106"/>
      <c r="GS140" s="106"/>
      <c r="GT140" s="106"/>
      <c r="GU140" s="106"/>
      <c r="GV140" s="106"/>
      <c r="GW140" s="106"/>
      <c r="GX140" s="106"/>
      <c r="GY140" s="209"/>
      <c r="GZ140" s="209"/>
      <c r="HA140" s="106"/>
      <c r="HB140" s="106"/>
      <c r="HC140" s="106"/>
      <c r="HD140" s="106"/>
      <c r="HE140" s="106"/>
      <c r="HF140" s="106"/>
      <c r="HG140" s="106"/>
      <c r="HH140" s="106"/>
      <c r="HI140" s="106"/>
      <c r="HJ140" s="106"/>
      <c r="HK140" s="106"/>
      <c r="HL140" s="106"/>
      <c r="HM140" s="106"/>
      <c r="HN140" s="106"/>
      <c r="HO140" s="106"/>
      <c r="HP140" s="106"/>
      <c r="HQ140" s="106"/>
      <c r="HR140" s="106"/>
      <c r="HS140" s="106"/>
      <c r="HT140" s="106"/>
      <c r="HU140" s="106"/>
      <c r="HV140" s="106"/>
      <c r="HW140" s="106"/>
      <c r="HX140" s="106"/>
      <c r="HY140" s="106"/>
      <c r="HZ140" s="106"/>
      <c r="IA140" s="106"/>
      <c r="IB140" s="106"/>
      <c r="IC140" s="106"/>
      <c r="ID140" s="106"/>
      <c r="IE140" s="106"/>
      <c r="IF140" s="106"/>
      <c r="IG140" s="106"/>
      <c r="IH140" s="106"/>
      <c r="II140" s="106"/>
      <c r="IJ140" s="106"/>
      <c r="IK140" s="106"/>
      <c r="IL140" s="106"/>
      <c r="IM140" s="106"/>
      <c r="IN140" s="106"/>
      <c r="IO140" s="106"/>
      <c r="IP140" s="106"/>
      <c r="IQ140" s="106"/>
      <c r="IR140" s="209"/>
      <c r="IS140" s="106"/>
      <c r="IT140" s="209"/>
      <c r="IU140" s="209"/>
      <c r="IV140" s="209"/>
    </row>
    <row r="141" spans="1:256" ht="14.4" hidden="1" x14ac:dyDescent="0.3">
      <c r="A141" s="93"/>
      <c r="B141" s="145"/>
      <c r="C141" s="95"/>
      <c r="D141" s="99"/>
      <c r="E141" s="99"/>
      <c r="F141" s="99"/>
      <c r="G141" s="99"/>
      <c r="H141" s="99"/>
      <c r="I141" s="525"/>
      <c r="J141" s="99"/>
      <c r="K141" s="99"/>
      <c r="L141" s="99"/>
      <c r="M141" s="99"/>
      <c r="N141" s="99"/>
      <c r="O141" s="99"/>
      <c r="P141" s="99"/>
      <c r="Q141" s="99"/>
      <c r="R141" s="518"/>
      <c r="S141" s="519"/>
      <c r="T141" s="520"/>
      <c r="U141" s="520"/>
      <c r="V141" s="148"/>
      <c r="W141" s="106"/>
      <c r="X141" s="170"/>
      <c r="Y141" s="106"/>
      <c r="Z141" s="106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189"/>
      <c r="AT141" s="189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189"/>
      <c r="BF141" s="189"/>
      <c r="BG141" s="189"/>
      <c r="BH141" s="189"/>
      <c r="BI141" s="189"/>
      <c r="BJ141" s="189"/>
      <c r="BK141" s="189"/>
      <c r="BL141" s="189"/>
      <c r="BM141" s="189"/>
      <c r="BN141" s="189"/>
      <c r="BO141" s="189"/>
      <c r="BP141" s="189"/>
      <c r="BQ141" s="189"/>
      <c r="BR141" s="189"/>
      <c r="BS141" s="189"/>
      <c r="BT141" s="189"/>
      <c r="BU141" s="189"/>
      <c r="BV141" s="187"/>
      <c r="BW141" s="187"/>
      <c r="BX141" s="187"/>
      <c r="BY141" s="187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446"/>
      <c r="CZ141" s="106"/>
      <c r="DA141" s="106"/>
      <c r="DB141" s="106"/>
      <c r="DC141" s="106"/>
      <c r="DD141" s="106"/>
      <c r="DE141" s="106"/>
      <c r="DF141" s="106"/>
      <c r="DG141" s="106"/>
      <c r="DH141" s="106"/>
      <c r="DI141" s="106"/>
      <c r="DJ141" s="106"/>
      <c r="DK141" s="106"/>
      <c r="DL141" s="106"/>
      <c r="DM141" s="106"/>
      <c r="DN141" s="106"/>
      <c r="DO141" s="106"/>
      <c r="DP141" s="106"/>
      <c r="DQ141" s="106"/>
      <c r="DR141" s="106"/>
      <c r="DS141" s="106"/>
      <c r="DT141" s="106"/>
      <c r="DU141" s="106"/>
      <c r="DV141" s="106"/>
      <c r="DW141" s="106"/>
      <c r="DX141" s="106"/>
      <c r="DY141" s="106"/>
      <c r="DZ141" s="106"/>
      <c r="EA141" s="106"/>
      <c r="EB141" s="106"/>
      <c r="EC141" s="106"/>
      <c r="ED141" s="106"/>
      <c r="EE141" s="106"/>
      <c r="EF141" s="106"/>
      <c r="EG141" s="106"/>
      <c r="EH141" s="106"/>
      <c r="EI141" s="106"/>
      <c r="EJ141" s="106"/>
      <c r="EK141" s="106"/>
      <c r="EL141" s="106"/>
      <c r="EM141" s="106"/>
      <c r="EN141" s="106"/>
      <c r="EO141" s="106"/>
      <c r="EP141" s="106"/>
      <c r="EQ141" s="106"/>
      <c r="ER141" s="106"/>
      <c r="ES141" s="106"/>
      <c r="ET141" s="106"/>
      <c r="EU141" s="106"/>
      <c r="EV141" s="106"/>
      <c r="EW141" s="106"/>
      <c r="EX141" s="106"/>
      <c r="EY141" s="106"/>
      <c r="EZ141" s="106"/>
      <c r="FA141" s="106"/>
      <c r="FB141" s="208"/>
      <c r="FC141" s="106"/>
      <c r="FD141" s="118"/>
      <c r="FE141" s="106"/>
      <c r="FF141" s="106"/>
      <c r="FG141" s="106"/>
      <c r="FH141" s="106"/>
      <c r="FI141" s="106"/>
      <c r="FJ141" s="106"/>
      <c r="FK141" s="106"/>
      <c r="FL141" s="106"/>
      <c r="FM141" s="106"/>
      <c r="FN141" s="106"/>
      <c r="FO141" s="106"/>
      <c r="FP141" s="106"/>
      <c r="FQ141" s="106"/>
      <c r="FR141" s="106"/>
      <c r="FS141" s="106"/>
      <c r="FT141" s="106"/>
      <c r="FU141" s="106"/>
      <c r="FV141" s="106"/>
      <c r="FW141" s="106"/>
      <c r="FX141" s="106"/>
      <c r="FY141" s="106"/>
      <c r="FZ141" s="106"/>
      <c r="GA141" s="106"/>
      <c r="GB141" s="106"/>
      <c r="GC141" s="106"/>
      <c r="GD141" s="106"/>
      <c r="GE141" s="106"/>
      <c r="GF141" s="106"/>
      <c r="GG141" s="106"/>
      <c r="GH141" s="106"/>
      <c r="GI141" s="106"/>
      <c r="GJ141" s="106"/>
      <c r="GK141" s="106"/>
      <c r="GL141" s="106"/>
      <c r="GM141" s="106"/>
      <c r="GN141" s="106"/>
      <c r="GO141" s="106"/>
      <c r="GP141" s="106"/>
      <c r="GQ141" s="106"/>
      <c r="GR141" s="106"/>
      <c r="GS141" s="106"/>
      <c r="GT141" s="106"/>
      <c r="GU141" s="106"/>
      <c r="GV141" s="106"/>
      <c r="GW141" s="106"/>
      <c r="GX141" s="106"/>
      <c r="GY141" s="209"/>
      <c r="GZ141" s="209"/>
      <c r="HA141" s="106"/>
      <c r="HB141" s="106"/>
      <c r="HC141" s="106"/>
      <c r="HD141" s="106"/>
      <c r="HE141" s="106"/>
      <c r="HF141" s="106"/>
      <c r="HG141" s="106"/>
      <c r="HH141" s="106"/>
      <c r="HI141" s="106"/>
      <c r="HJ141" s="106"/>
      <c r="HK141" s="106"/>
      <c r="HL141" s="106"/>
      <c r="HM141" s="106"/>
      <c r="HN141" s="106"/>
      <c r="HO141" s="106"/>
      <c r="HP141" s="106"/>
      <c r="HQ141" s="106"/>
      <c r="HR141" s="106"/>
      <c r="HS141" s="106"/>
      <c r="HT141" s="106"/>
      <c r="HU141" s="106"/>
      <c r="HV141" s="106"/>
      <c r="HW141" s="106"/>
      <c r="HX141" s="106"/>
      <c r="HY141" s="106"/>
      <c r="HZ141" s="106"/>
      <c r="IA141" s="106"/>
      <c r="IB141" s="106"/>
      <c r="IC141" s="106"/>
      <c r="ID141" s="106"/>
      <c r="IE141" s="106"/>
      <c r="IF141" s="106"/>
      <c r="IG141" s="106"/>
      <c r="IH141" s="106"/>
      <c r="II141" s="106"/>
      <c r="IJ141" s="106"/>
      <c r="IK141" s="106"/>
      <c r="IL141" s="106"/>
      <c r="IM141" s="106"/>
      <c r="IN141" s="106"/>
      <c r="IO141" s="106"/>
      <c r="IP141" s="106"/>
      <c r="IQ141" s="106"/>
      <c r="IR141" s="209"/>
      <c r="IS141" s="106"/>
      <c r="IT141" s="209"/>
      <c r="IU141" s="209"/>
      <c r="IV141" s="209"/>
    </row>
    <row r="142" spans="1:256" s="76" customFormat="1" ht="15" hidden="1" customHeight="1" x14ac:dyDescent="0.3">
      <c r="A142" s="105"/>
      <c r="B142" s="179"/>
      <c r="C142" s="95"/>
      <c r="D142" s="99"/>
      <c r="E142" s="99"/>
      <c r="F142" s="99"/>
      <c r="G142" s="99"/>
      <c r="H142" s="99"/>
      <c r="I142" s="525"/>
      <c r="J142" s="99"/>
      <c r="K142" s="99"/>
      <c r="L142" s="99"/>
      <c r="M142" s="99"/>
      <c r="N142" s="99"/>
      <c r="O142" s="99"/>
      <c r="P142" s="99"/>
      <c r="Q142" s="99"/>
      <c r="R142" s="518"/>
      <c r="S142" s="519"/>
      <c r="T142" s="520"/>
      <c r="U142" s="520"/>
      <c r="V142" s="148"/>
      <c r="W142" s="106"/>
      <c r="X142" s="170"/>
      <c r="Y142" s="106"/>
      <c r="Z142" s="106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1"/>
      <c r="AX142" s="192"/>
      <c r="AY142" s="191"/>
      <c r="AZ142" s="195"/>
      <c r="BA142" s="195"/>
      <c r="BB142" s="191"/>
      <c r="BC142" s="191"/>
      <c r="BD142" s="191"/>
      <c r="BE142" s="191"/>
      <c r="BF142" s="191"/>
      <c r="BG142" s="191"/>
      <c r="BH142" s="191"/>
      <c r="BI142" s="190"/>
      <c r="BJ142" s="190"/>
      <c r="BK142" s="194"/>
      <c r="BL142" s="194"/>
      <c r="BM142" s="194"/>
      <c r="BN142" s="192"/>
      <c r="BO142" s="190"/>
      <c r="BP142" s="190"/>
      <c r="BQ142" s="190"/>
      <c r="BR142" s="190"/>
      <c r="BS142" s="190"/>
      <c r="BT142" s="193"/>
      <c r="BU142" s="191"/>
      <c r="BV142" s="187"/>
      <c r="BW142" s="187"/>
      <c r="BX142" s="187"/>
      <c r="BY142" s="187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6"/>
      <c r="DE142" s="106"/>
      <c r="DF142" s="106"/>
      <c r="DG142" s="106"/>
      <c r="DH142" s="106"/>
      <c r="DI142" s="106"/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/>
      <c r="EC142" s="106"/>
      <c r="ED142" s="106"/>
      <c r="EE142" s="106"/>
      <c r="EF142" s="106"/>
      <c r="EG142" s="106"/>
      <c r="EH142" s="106"/>
      <c r="EI142" s="106"/>
      <c r="EJ142" s="106"/>
      <c r="EK142" s="106"/>
      <c r="EL142" s="106"/>
      <c r="EM142" s="106"/>
      <c r="EN142" s="106"/>
      <c r="EO142" s="106"/>
      <c r="EP142" s="106"/>
      <c r="EQ142" s="106"/>
      <c r="ER142" s="106"/>
      <c r="ES142" s="106"/>
      <c r="ET142" s="106"/>
      <c r="EU142" s="106"/>
      <c r="EV142" s="106"/>
      <c r="EW142" s="106"/>
      <c r="EX142" s="106"/>
      <c r="EY142" s="106"/>
      <c r="EZ142" s="106"/>
      <c r="FA142" s="106"/>
      <c r="FB142" s="208"/>
      <c r="FC142" s="106"/>
      <c r="FD142" s="118"/>
      <c r="FE142" s="106"/>
      <c r="FF142" s="106"/>
      <c r="FG142" s="106"/>
      <c r="FH142" s="106"/>
      <c r="FI142" s="106"/>
      <c r="FJ142" s="106"/>
      <c r="FK142" s="106"/>
      <c r="FL142" s="106"/>
      <c r="FM142" s="106"/>
      <c r="FN142" s="106"/>
      <c r="FO142" s="106"/>
      <c r="FP142" s="106"/>
      <c r="FQ142" s="106"/>
      <c r="FR142" s="106"/>
      <c r="FS142" s="106"/>
      <c r="FT142" s="106"/>
      <c r="FU142" s="106"/>
      <c r="FV142" s="106"/>
      <c r="FW142" s="106"/>
      <c r="FX142" s="106"/>
      <c r="FY142" s="106"/>
      <c r="FZ142" s="106"/>
      <c r="GA142" s="106"/>
      <c r="GB142" s="106"/>
      <c r="GC142" s="106"/>
      <c r="GD142" s="106"/>
      <c r="GE142" s="106"/>
      <c r="GF142" s="106"/>
      <c r="GG142" s="106"/>
      <c r="GH142" s="106"/>
      <c r="GI142" s="106"/>
      <c r="GJ142" s="106"/>
      <c r="GK142" s="106"/>
      <c r="GL142" s="106"/>
      <c r="GM142" s="106"/>
      <c r="GN142" s="106"/>
      <c r="GO142" s="106"/>
      <c r="GP142" s="106"/>
      <c r="GQ142" s="106"/>
      <c r="GR142" s="106"/>
      <c r="GS142" s="106"/>
      <c r="GT142" s="106"/>
      <c r="GU142" s="106"/>
      <c r="GV142" s="106"/>
      <c r="GW142" s="106"/>
      <c r="GX142" s="106"/>
      <c r="GY142" s="106"/>
      <c r="GZ142" s="106"/>
      <c r="HA142" s="106"/>
      <c r="HB142" s="106"/>
      <c r="HC142" s="106"/>
      <c r="HD142" s="106"/>
      <c r="HE142" s="106"/>
      <c r="HF142" s="106"/>
      <c r="HG142" s="106"/>
      <c r="HH142" s="106"/>
      <c r="HI142" s="106"/>
      <c r="HJ142" s="106"/>
      <c r="HK142" s="106"/>
      <c r="HL142" s="106"/>
      <c r="HM142" s="106"/>
      <c r="HN142" s="106"/>
      <c r="HO142" s="106"/>
      <c r="HP142" s="106"/>
      <c r="HQ142" s="106"/>
      <c r="HR142" s="106"/>
      <c r="HS142" s="106"/>
      <c r="HT142" s="106"/>
      <c r="HU142" s="106"/>
      <c r="HV142" s="106"/>
      <c r="HW142" s="106"/>
      <c r="HX142" s="106"/>
      <c r="HY142" s="106"/>
      <c r="HZ142" s="106"/>
      <c r="IA142" s="106"/>
      <c r="IB142" s="106"/>
      <c r="IC142" s="106"/>
      <c r="ID142" s="106"/>
      <c r="IE142" s="106"/>
      <c r="IF142" s="106"/>
      <c r="IG142" s="106"/>
      <c r="IH142" s="106"/>
      <c r="II142" s="106"/>
      <c r="IJ142" s="106"/>
      <c r="IK142" s="106"/>
      <c r="IL142" s="106"/>
      <c r="IM142" s="106"/>
      <c r="IN142" s="106"/>
      <c r="IO142" s="106"/>
      <c r="IP142" s="106"/>
      <c r="IQ142" s="106"/>
      <c r="IR142" s="106"/>
      <c r="IS142" s="106"/>
      <c r="IT142" s="106"/>
      <c r="IU142" s="106"/>
      <c r="IV142" s="106"/>
    </row>
    <row r="143" spans="1:256" s="76" customFormat="1" ht="15" hidden="1" customHeight="1" x14ac:dyDescent="0.3">
      <c r="A143" s="105"/>
      <c r="B143" s="179"/>
      <c r="C143" s="95"/>
      <c r="D143" s="99"/>
      <c r="E143" s="99"/>
      <c r="F143" s="99"/>
      <c r="G143" s="99"/>
      <c r="H143" s="99"/>
      <c r="I143" s="525"/>
      <c r="J143" s="99"/>
      <c r="K143" s="99"/>
      <c r="L143" s="99"/>
      <c r="M143" s="99"/>
      <c r="N143" s="99"/>
      <c r="O143" s="99"/>
      <c r="P143" s="99"/>
      <c r="Q143" s="99"/>
      <c r="R143" s="518"/>
      <c r="S143" s="519"/>
      <c r="T143" s="520"/>
      <c r="U143" s="520"/>
      <c r="V143" s="148"/>
      <c r="W143" s="446"/>
      <c r="X143" s="170"/>
      <c r="Y143" s="106"/>
      <c r="Z143" s="106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1"/>
      <c r="AX143" s="192"/>
      <c r="AY143" s="191"/>
      <c r="AZ143" s="195"/>
      <c r="BA143" s="193"/>
      <c r="BB143" s="191"/>
      <c r="BC143" s="191"/>
      <c r="BD143" s="191"/>
      <c r="BE143" s="191"/>
      <c r="BF143" s="191"/>
      <c r="BG143" s="191"/>
      <c r="BH143" s="191"/>
      <c r="BI143" s="190"/>
      <c r="BJ143" s="190"/>
      <c r="BK143" s="194"/>
      <c r="BL143" s="194"/>
      <c r="BM143" s="194"/>
      <c r="BN143" s="192"/>
      <c r="BO143" s="190"/>
      <c r="BP143" s="190"/>
      <c r="BQ143" s="190"/>
      <c r="BR143" s="190"/>
      <c r="BS143" s="190"/>
      <c r="BT143" s="193"/>
      <c r="BU143" s="191"/>
      <c r="BV143" s="187"/>
      <c r="BW143" s="187"/>
      <c r="BX143" s="187"/>
      <c r="BY143" s="187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06"/>
      <c r="EE143" s="106"/>
      <c r="EF143" s="106"/>
      <c r="EG143" s="106"/>
      <c r="EH143" s="106"/>
      <c r="EI143" s="106"/>
      <c r="EJ143" s="106"/>
      <c r="EK143" s="106"/>
      <c r="EL143" s="106"/>
      <c r="EM143" s="106"/>
      <c r="EN143" s="106"/>
      <c r="EO143" s="106"/>
      <c r="EP143" s="106"/>
      <c r="EQ143" s="106"/>
      <c r="ER143" s="106"/>
      <c r="ES143" s="106"/>
      <c r="ET143" s="106"/>
      <c r="EU143" s="106"/>
      <c r="EV143" s="106"/>
      <c r="EW143" s="106"/>
      <c r="EX143" s="106"/>
      <c r="EY143" s="106"/>
      <c r="EZ143" s="106"/>
      <c r="FA143" s="106"/>
      <c r="FB143" s="208"/>
      <c r="FC143" s="106"/>
      <c r="FD143" s="118"/>
      <c r="FE143" s="106"/>
      <c r="FF143" s="106"/>
      <c r="FG143" s="106"/>
      <c r="FH143" s="106"/>
      <c r="FI143" s="106"/>
      <c r="FJ143" s="106"/>
      <c r="FK143" s="106"/>
      <c r="FL143" s="106"/>
      <c r="FM143" s="106"/>
      <c r="FN143" s="106"/>
      <c r="FO143" s="106"/>
      <c r="FP143" s="106"/>
      <c r="FQ143" s="106"/>
      <c r="FR143" s="106"/>
      <c r="FS143" s="106"/>
      <c r="FT143" s="106"/>
      <c r="FU143" s="106"/>
      <c r="FV143" s="106"/>
      <c r="FW143" s="106"/>
      <c r="FX143" s="106"/>
      <c r="FY143" s="106"/>
      <c r="FZ143" s="106"/>
      <c r="GA143" s="106"/>
      <c r="GB143" s="106"/>
      <c r="GC143" s="106"/>
      <c r="GD143" s="106"/>
      <c r="GE143" s="106"/>
      <c r="GF143" s="106"/>
      <c r="GG143" s="106"/>
      <c r="GH143" s="106"/>
      <c r="GI143" s="106"/>
      <c r="GJ143" s="106"/>
      <c r="GK143" s="106"/>
      <c r="GL143" s="106"/>
      <c r="GM143" s="106"/>
      <c r="GN143" s="106"/>
      <c r="GO143" s="106"/>
      <c r="GP143" s="106"/>
      <c r="GQ143" s="106"/>
      <c r="GR143" s="106"/>
      <c r="GS143" s="106"/>
      <c r="GT143" s="106"/>
      <c r="GU143" s="106"/>
      <c r="GV143" s="106"/>
      <c r="GW143" s="106"/>
      <c r="GX143" s="106"/>
      <c r="GY143" s="106"/>
      <c r="GZ143" s="106"/>
      <c r="HA143" s="106"/>
      <c r="HB143" s="106"/>
      <c r="HC143" s="106"/>
      <c r="HD143" s="106"/>
      <c r="HE143" s="106"/>
      <c r="HF143" s="106"/>
      <c r="HG143" s="106"/>
      <c r="HH143" s="106"/>
      <c r="HI143" s="106"/>
      <c r="HJ143" s="106"/>
      <c r="HK143" s="106"/>
      <c r="HL143" s="106"/>
      <c r="HM143" s="106"/>
      <c r="HN143" s="106"/>
      <c r="HO143" s="106"/>
      <c r="HP143" s="106"/>
      <c r="HQ143" s="106"/>
      <c r="HR143" s="106"/>
      <c r="HS143" s="106"/>
      <c r="HT143" s="106"/>
      <c r="HU143" s="106"/>
      <c r="HV143" s="106"/>
      <c r="HW143" s="106"/>
      <c r="HX143" s="106"/>
      <c r="HY143" s="106"/>
      <c r="HZ143" s="106"/>
      <c r="IA143" s="106"/>
      <c r="IB143" s="106"/>
      <c r="IC143" s="106"/>
      <c r="ID143" s="106"/>
      <c r="IE143" s="106"/>
      <c r="IF143" s="106"/>
      <c r="IG143" s="106"/>
      <c r="IH143" s="106"/>
      <c r="II143" s="106"/>
      <c r="IJ143" s="106"/>
      <c r="IK143" s="106"/>
      <c r="IL143" s="106"/>
      <c r="IM143" s="106"/>
      <c r="IN143" s="106"/>
      <c r="IO143" s="106"/>
      <c r="IP143" s="106"/>
      <c r="IQ143" s="106"/>
      <c r="IR143" s="106"/>
      <c r="IS143" s="106"/>
      <c r="IT143" s="106"/>
      <c r="IU143" s="106"/>
      <c r="IV143" s="106"/>
    </row>
    <row r="144" spans="1:256" s="76" customFormat="1" ht="15" hidden="1" customHeight="1" x14ac:dyDescent="0.3">
      <c r="A144" s="93"/>
      <c r="B144" s="145"/>
      <c r="C144" s="95"/>
      <c r="D144" s="99"/>
      <c r="E144" s="99"/>
      <c r="F144" s="99"/>
      <c r="G144" s="99"/>
      <c r="H144" s="99"/>
      <c r="I144" s="525"/>
      <c r="J144" s="99"/>
      <c r="K144" s="99"/>
      <c r="L144" s="99"/>
      <c r="M144" s="99"/>
      <c r="N144" s="99"/>
      <c r="O144" s="99"/>
      <c r="P144" s="99"/>
      <c r="Q144" s="99"/>
      <c r="R144" s="518"/>
      <c r="S144" s="519"/>
      <c r="T144" s="520"/>
      <c r="U144" s="520"/>
      <c r="V144" s="148"/>
      <c r="W144" s="106"/>
      <c r="X144" s="132"/>
      <c r="Y144" s="106"/>
      <c r="Z144" s="106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1"/>
      <c r="AX144" s="192"/>
      <c r="AY144" s="191"/>
      <c r="AZ144" s="195"/>
      <c r="BA144" s="195"/>
      <c r="BB144" s="191"/>
      <c r="BC144" s="191"/>
      <c r="BD144" s="191"/>
      <c r="BE144" s="191"/>
      <c r="BF144" s="191"/>
      <c r="BG144" s="191"/>
      <c r="BH144" s="191"/>
      <c r="BI144" s="190"/>
      <c r="BJ144" s="190"/>
      <c r="BK144" s="194"/>
      <c r="BL144" s="194"/>
      <c r="BM144" s="194"/>
      <c r="BN144" s="192"/>
      <c r="BO144" s="190"/>
      <c r="BP144" s="190"/>
      <c r="BQ144" s="190"/>
      <c r="BR144" s="190"/>
      <c r="BS144" s="190"/>
      <c r="BT144" s="193"/>
      <c r="BU144" s="191"/>
      <c r="BV144" s="187"/>
      <c r="BW144" s="187"/>
      <c r="BX144" s="187"/>
      <c r="BY144" s="187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06"/>
      <c r="EE144" s="106"/>
      <c r="EF144" s="106"/>
      <c r="EG144" s="106"/>
      <c r="EH144" s="106"/>
      <c r="EI144" s="106"/>
      <c r="EJ144" s="106"/>
      <c r="EK144" s="106"/>
      <c r="EL144" s="106"/>
      <c r="EM144" s="106"/>
      <c r="EN144" s="106"/>
      <c r="EO144" s="106"/>
      <c r="EP144" s="106"/>
      <c r="EQ144" s="106"/>
      <c r="ER144" s="106"/>
      <c r="ES144" s="106"/>
      <c r="ET144" s="106"/>
      <c r="EU144" s="106"/>
      <c r="EV144" s="106"/>
      <c r="EW144" s="106"/>
      <c r="EX144" s="106"/>
      <c r="EY144" s="106"/>
      <c r="EZ144" s="106"/>
      <c r="FA144" s="106"/>
      <c r="FB144" s="208"/>
      <c r="FC144" s="106"/>
      <c r="FD144" s="118"/>
      <c r="FE144" s="106"/>
      <c r="FF144" s="106"/>
      <c r="FG144" s="106"/>
      <c r="FH144" s="106"/>
      <c r="FI144" s="106"/>
      <c r="FJ144" s="106"/>
      <c r="FK144" s="106"/>
      <c r="FL144" s="106"/>
      <c r="FM144" s="106"/>
      <c r="FN144" s="106"/>
      <c r="FO144" s="106"/>
      <c r="FP144" s="106"/>
      <c r="FQ144" s="106"/>
      <c r="FR144" s="106"/>
      <c r="FS144" s="106"/>
      <c r="FT144" s="106"/>
      <c r="FU144" s="106"/>
      <c r="FV144" s="106"/>
      <c r="FW144" s="106"/>
      <c r="FX144" s="106"/>
      <c r="FY144" s="106"/>
      <c r="FZ144" s="106"/>
      <c r="GA144" s="106"/>
      <c r="GB144" s="106"/>
      <c r="GC144" s="106"/>
      <c r="GD144" s="106"/>
      <c r="GE144" s="106"/>
      <c r="GF144" s="106"/>
      <c r="GG144" s="106"/>
      <c r="GH144" s="106"/>
      <c r="GI144" s="106"/>
      <c r="GJ144" s="106"/>
      <c r="GK144" s="106"/>
      <c r="GL144" s="106"/>
      <c r="GM144" s="106"/>
      <c r="GN144" s="106"/>
      <c r="GO144" s="106"/>
      <c r="GP144" s="106"/>
      <c r="GQ144" s="106"/>
      <c r="GR144" s="106"/>
      <c r="GS144" s="106"/>
      <c r="GT144" s="106"/>
      <c r="GU144" s="106"/>
      <c r="GV144" s="106"/>
      <c r="GW144" s="106"/>
      <c r="GX144" s="106"/>
      <c r="GY144" s="106"/>
      <c r="GZ144" s="106"/>
      <c r="HA144" s="106"/>
      <c r="HB144" s="106"/>
      <c r="HC144" s="106"/>
      <c r="HD144" s="106"/>
      <c r="HE144" s="106"/>
      <c r="HF144" s="106"/>
      <c r="HG144" s="106"/>
      <c r="HH144" s="106"/>
      <c r="HI144" s="106"/>
      <c r="HJ144" s="106"/>
      <c r="HK144" s="106"/>
      <c r="HL144" s="106"/>
      <c r="HM144" s="106"/>
      <c r="HN144" s="106"/>
      <c r="HO144" s="106"/>
      <c r="HP144" s="106"/>
      <c r="HQ144" s="106"/>
      <c r="HR144" s="106"/>
      <c r="HS144" s="106"/>
      <c r="HT144" s="106"/>
      <c r="HU144" s="106"/>
      <c r="HV144" s="106"/>
      <c r="HW144" s="106"/>
      <c r="HX144" s="106"/>
      <c r="HY144" s="106"/>
      <c r="HZ144" s="106"/>
      <c r="IA144" s="106"/>
      <c r="IB144" s="106"/>
      <c r="IC144" s="106"/>
      <c r="ID144" s="106"/>
      <c r="IE144" s="106"/>
      <c r="IF144" s="106"/>
      <c r="IG144" s="106"/>
      <c r="IH144" s="106"/>
      <c r="II144" s="106"/>
      <c r="IJ144" s="106"/>
      <c r="IK144" s="106"/>
      <c r="IL144" s="106"/>
      <c r="IM144" s="106"/>
      <c r="IN144" s="106"/>
      <c r="IO144" s="106"/>
      <c r="IP144" s="106"/>
      <c r="IQ144" s="106"/>
      <c r="IR144" s="106"/>
      <c r="IS144" s="106"/>
      <c r="IT144" s="106"/>
      <c r="IU144" s="106"/>
      <c r="IV144" s="106"/>
    </row>
    <row r="145" spans="1:256" s="76" customFormat="1" ht="15" hidden="1" customHeight="1" x14ac:dyDescent="0.3">
      <c r="A145" s="93"/>
      <c r="B145" s="145"/>
      <c r="C145" s="95"/>
      <c r="D145" s="99"/>
      <c r="E145" s="99"/>
      <c r="F145" s="99"/>
      <c r="G145" s="99"/>
      <c r="H145" s="99"/>
      <c r="I145" s="525"/>
      <c r="J145" s="99"/>
      <c r="K145" s="99"/>
      <c r="L145" s="99"/>
      <c r="M145" s="99"/>
      <c r="N145" s="99"/>
      <c r="O145" s="99"/>
      <c r="P145" s="99"/>
      <c r="Q145" s="99"/>
      <c r="R145" s="518"/>
      <c r="S145" s="519"/>
      <c r="T145" s="520"/>
      <c r="U145" s="520"/>
      <c r="V145" s="148"/>
      <c r="W145" s="106"/>
      <c r="X145" s="132"/>
      <c r="Y145" s="106"/>
      <c r="Z145" s="106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1"/>
      <c r="AX145" s="192"/>
      <c r="AY145" s="191"/>
      <c r="AZ145" s="195"/>
      <c r="BA145" s="195"/>
      <c r="BB145" s="191"/>
      <c r="BC145" s="191"/>
      <c r="BD145" s="191"/>
      <c r="BE145" s="191"/>
      <c r="BF145" s="191"/>
      <c r="BG145" s="191"/>
      <c r="BH145" s="191"/>
      <c r="BI145" s="190"/>
      <c r="BJ145" s="190"/>
      <c r="BK145" s="194"/>
      <c r="BL145" s="194"/>
      <c r="BM145" s="194"/>
      <c r="BN145" s="192"/>
      <c r="BO145" s="190"/>
      <c r="BP145" s="190"/>
      <c r="BQ145" s="190"/>
      <c r="BR145" s="190"/>
      <c r="BS145" s="190"/>
      <c r="BT145" s="193"/>
      <c r="BU145" s="191"/>
      <c r="BV145" s="187"/>
      <c r="BW145" s="187"/>
      <c r="BX145" s="187"/>
      <c r="BY145" s="187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06"/>
      <c r="EE145" s="106"/>
      <c r="EF145" s="106"/>
      <c r="EG145" s="106"/>
      <c r="EH145" s="106"/>
      <c r="EI145" s="106"/>
      <c r="EJ145" s="106"/>
      <c r="EK145" s="106"/>
      <c r="EL145" s="106"/>
      <c r="EM145" s="106"/>
      <c r="EN145" s="106"/>
      <c r="EO145" s="106"/>
      <c r="EP145" s="106"/>
      <c r="EQ145" s="106"/>
      <c r="ER145" s="106"/>
      <c r="ES145" s="106"/>
      <c r="ET145" s="106"/>
      <c r="EU145" s="106"/>
      <c r="EV145" s="106"/>
      <c r="EW145" s="106"/>
      <c r="EX145" s="106"/>
      <c r="EY145" s="106"/>
      <c r="EZ145" s="106"/>
      <c r="FA145" s="106"/>
      <c r="FB145" s="208"/>
      <c r="FC145" s="106"/>
      <c r="FD145" s="118"/>
      <c r="FE145" s="106"/>
      <c r="FF145" s="106"/>
      <c r="FG145" s="106"/>
      <c r="FH145" s="106"/>
      <c r="FI145" s="106"/>
      <c r="FJ145" s="106"/>
      <c r="FK145" s="106"/>
      <c r="FL145" s="106"/>
      <c r="FM145" s="106"/>
      <c r="FN145" s="106"/>
      <c r="FO145" s="106"/>
      <c r="FP145" s="106"/>
      <c r="FQ145" s="106"/>
      <c r="FR145" s="106"/>
      <c r="FS145" s="106"/>
      <c r="FT145" s="106"/>
      <c r="FU145" s="106"/>
      <c r="FV145" s="106"/>
      <c r="FW145" s="106"/>
      <c r="FX145" s="106"/>
      <c r="FY145" s="106"/>
      <c r="FZ145" s="106"/>
      <c r="GA145" s="106"/>
      <c r="GB145" s="106"/>
      <c r="GC145" s="106"/>
      <c r="GD145" s="106"/>
      <c r="GE145" s="106"/>
      <c r="GF145" s="106"/>
      <c r="GG145" s="106"/>
      <c r="GH145" s="106"/>
      <c r="GI145" s="106"/>
      <c r="GJ145" s="106"/>
      <c r="GK145" s="106"/>
      <c r="GL145" s="106"/>
      <c r="GM145" s="106"/>
      <c r="GN145" s="106"/>
      <c r="GO145" s="106"/>
      <c r="GP145" s="106"/>
      <c r="GQ145" s="106"/>
      <c r="GR145" s="106"/>
      <c r="GS145" s="106"/>
      <c r="GT145" s="106"/>
      <c r="GU145" s="106"/>
      <c r="GV145" s="106"/>
      <c r="GW145" s="106"/>
      <c r="GX145" s="106"/>
      <c r="GY145" s="106"/>
      <c r="GZ145" s="106"/>
      <c r="HA145" s="106"/>
      <c r="HB145" s="106"/>
      <c r="HC145" s="106"/>
      <c r="HD145" s="106"/>
      <c r="HE145" s="106"/>
      <c r="HF145" s="106"/>
      <c r="HG145" s="106"/>
      <c r="HH145" s="106"/>
      <c r="HI145" s="106"/>
      <c r="HJ145" s="106"/>
      <c r="HK145" s="106"/>
      <c r="HL145" s="106"/>
      <c r="HM145" s="106"/>
      <c r="HN145" s="106"/>
      <c r="HO145" s="106"/>
      <c r="HP145" s="106"/>
      <c r="HQ145" s="106"/>
      <c r="HR145" s="106"/>
      <c r="HS145" s="106"/>
      <c r="HT145" s="106"/>
      <c r="HU145" s="106"/>
      <c r="HV145" s="106"/>
      <c r="HW145" s="106"/>
      <c r="HX145" s="106"/>
      <c r="HY145" s="106"/>
      <c r="HZ145" s="106"/>
      <c r="IA145" s="106"/>
      <c r="IB145" s="106"/>
      <c r="IC145" s="106"/>
      <c r="ID145" s="106"/>
      <c r="IE145" s="106"/>
      <c r="IF145" s="106"/>
      <c r="IG145" s="106"/>
      <c r="IH145" s="106"/>
      <c r="II145" s="106"/>
      <c r="IJ145" s="106"/>
      <c r="IK145" s="106"/>
      <c r="IL145" s="106"/>
      <c r="IM145" s="106"/>
      <c r="IN145" s="106"/>
      <c r="IO145" s="106"/>
      <c r="IP145" s="106"/>
      <c r="IQ145" s="106"/>
      <c r="IR145" s="106"/>
      <c r="IS145" s="106"/>
      <c r="IT145" s="106"/>
      <c r="IU145" s="106"/>
      <c r="IV145" s="106"/>
    </row>
    <row r="146" spans="1:256" s="446" customFormat="1" ht="15" hidden="1" customHeight="1" x14ac:dyDescent="0.3">
      <c r="A146" s="93"/>
      <c r="B146" s="145"/>
      <c r="C146" s="95"/>
      <c r="D146" s="99"/>
      <c r="E146" s="99"/>
      <c r="F146" s="99"/>
      <c r="G146" s="99"/>
      <c r="H146" s="99"/>
      <c r="I146" s="525"/>
      <c r="J146" s="99"/>
      <c r="K146" s="99"/>
      <c r="L146" s="99"/>
      <c r="M146" s="99"/>
      <c r="N146" s="99"/>
      <c r="O146" s="99"/>
      <c r="P146" s="99"/>
      <c r="Q146" s="99"/>
      <c r="R146" s="518"/>
      <c r="S146" s="519"/>
      <c r="T146" s="520"/>
      <c r="U146" s="520"/>
      <c r="V146" s="148"/>
      <c r="X146" s="170"/>
      <c r="AA146" s="330"/>
      <c r="AB146" s="330"/>
      <c r="AC146" s="330"/>
      <c r="AD146" s="330"/>
      <c r="AE146" s="330"/>
      <c r="AF146" s="330"/>
      <c r="AG146" s="330"/>
      <c r="AH146" s="330"/>
      <c r="AI146" s="330"/>
      <c r="AJ146" s="330"/>
      <c r="AK146" s="330"/>
      <c r="AL146" s="330"/>
      <c r="AM146" s="330"/>
      <c r="AN146" s="330"/>
      <c r="AO146" s="330"/>
      <c r="AP146" s="330"/>
      <c r="AQ146" s="330"/>
      <c r="AR146" s="330"/>
      <c r="AS146" s="330"/>
      <c r="AT146" s="330"/>
      <c r="AU146" s="330"/>
      <c r="AV146" s="330"/>
      <c r="AW146" s="331"/>
      <c r="AX146" s="332"/>
      <c r="AY146" s="331"/>
      <c r="AZ146" s="333"/>
      <c r="BA146" s="333"/>
      <c r="BB146" s="331"/>
      <c r="BC146" s="331"/>
      <c r="BD146" s="331"/>
      <c r="BE146" s="331"/>
      <c r="BF146" s="331"/>
      <c r="BG146" s="331"/>
      <c r="BH146" s="331"/>
      <c r="BI146" s="330"/>
      <c r="BJ146" s="330"/>
      <c r="BK146" s="334"/>
      <c r="BL146" s="334"/>
      <c r="BM146" s="334"/>
      <c r="BN146" s="332"/>
      <c r="BO146" s="330"/>
      <c r="BP146" s="330"/>
      <c r="BQ146" s="330"/>
      <c r="BR146" s="330"/>
      <c r="BS146" s="330"/>
      <c r="BT146" s="335"/>
      <c r="BU146" s="331"/>
      <c r="BV146" s="188"/>
      <c r="BW146" s="188"/>
      <c r="BX146" s="188"/>
      <c r="BY146" s="188"/>
      <c r="FB146" s="171"/>
      <c r="FD146" s="121"/>
    </row>
    <row r="147" spans="1:256" s="76" customFormat="1" ht="15" hidden="1" customHeight="1" x14ac:dyDescent="0.3">
      <c r="A147" s="105"/>
      <c r="B147" s="179"/>
      <c r="C147" s="95"/>
      <c r="D147" s="99"/>
      <c r="E147" s="99"/>
      <c r="F147" s="99"/>
      <c r="G147" s="99"/>
      <c r="H147" s="99"/>
      <c r="I147" s="525"/>
      <c r="J147" s="99"/>
      <c r="K147" s="99"/>
      <c r="L147" s="99"/>
      <c r="M147" s="99"/>
      <c r="N147" s="99"/>
      <c r="O147" s="99"/>
      <c r="P147" s="99"/>
      <c r="Q147" s="99"/>
      <c r="R147" s="518"/>
      <c r="S147" s="519"/>
      <c r="T147" s="520"/>
      <c r="U147" s="520"/>
      <c r="V147" s="148"/>
      <c r="W147" s="106"/>
      <c r="X147" s="132"/>
      <c r="Y147" s="106"/>
      <c r="Z147" s="106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1"/>
      <c r="AX147" s="192"/>
      <c r="AY147" s="191"/>
      <c r="AZ147" s="195"/>
      <c r="BA147" s="195"/>
      <c r="BB147" s="191"/>
      <c r="BC147" s="191"/>
      <c r="BD147" s="191"/>
      <c r="BE147" s="191"/>
      <c r="BF147" s="191"/>
      <c r="BG147" s="191"/>
      <c r="BH147" s="191"/>
      <c r="BI147" s="190"/>
      <c r="BJ147" s="190"/>
      <c r="BK147" s="194"/>
      <c r="BL147" s="194"/>
      <c r="BM147" s="194"/>
      <c r="BN147" s="192"/>
      <c r="BO147" s="190"/>
      <c r="BP147" s="190"/>
      <c r="BQ147" s="190"/>
      <c r="BR147" s="190"/>
      <c r="BS147" s="190"/>
      <c r="BT147" s="193"/>
      <c r="BU147" s="191"/>
      <c r="BV147" s="187"/>
      <c r="BW147" s="187"/>
      <c r="BX147" s="187"/>
      <c r="BY147" s="187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06"/>
      <c r="EE147" s="106"/>
      <c r="EF147" s="106"/>
      <c r="EG147" s="106"/>
      <c r="EH147" s="106"/>
      <c r="EI147" s="106"/>
      <c r="EJ147" s="106"/>
      <c r="EK147" s="106"/>
      <c r="EL147" s="106"/>
      <c r="EM147" s="106"/>
      <c r="EN147" s="106"/>
      <c r="EO147" s="106"/>
      <c r="EP147" s="106"/>
      <c r="EQ147" s="106"/>
      <c r="ER147" s="106"/>
      <c r="ES147" s="106"/>
      <c r="ET147" s="106"/>
      <c r="EU147" s="106"/>
      <c r="EV147" s="106"/>
      <c r="EW147" s="106"/>
      <c r="EX147" s="106"/>
      <c r="EY147" s="106"/>
      <c r="EZ147" s="106"/>
      <c r="FA147" s="106"/>
      <c r="FB147" s="208"/>
      <c r="FC147" s="106"/>
      <c r="FD147" s="118"/>
      <c r="FE147" s="106"/>
      <c r="FF147" s="106"/>
      <c r="FG147" s="106"/>
      <c r="FH147" s="106"/>
      <c r="FI147" s="106"/>
      <c r="FJ147" s="106"/>
      <c r="FK147" s="106"/>
      <c r="FL147" s="106"/>
      <c r="FM147" s="106"/>
      <c r="FN147" s="106"/>
      <c r="FO147" s="106"/>
      <c r="FP147" s="106"/>
      <c r="FQ147" s="106"/>
      <c r="FR147" s="106"/>
      <c r="FS147" s="106"/>
      <c r="FT147" s="106"/>
      <c r="FU147" s="106"/>
      <c r="FV147" s="106"/>
      <c r="FW147" s="106"/>
      <c r="FX147" s="106"/>
      <c r="FY147" s="106"/>
      <c r="FZ147" s="106"/>
      <c r="GA147" s="106"/>
      <c r="GB147" s="106"/>
      <c r="GC147" s="106"/>
      <c r="GD147" s="106"/>
      <c r="GE147" s="106"/>
      <c r="GF147" s="106"/>
      <c r="GG147" s="106"/>
      <c r="GH147" s="106"/>
      <c r="GI147" s="106"/>
      <c r="GJ147" s="106"/>
      <c r="GK147" s="106"/>
      <c r="GL147" s="106"/>
      <c r="GM147" s="106"/>
      <c r="GN147" s="106"/>
      <c r="GO147" s="106"/>
      <c r="GP147" s="106"/>
      <c r="GQ147" s="106"/>
      <c r="GR147" s="106"/>
      <c r="GS147" s="106"/>
      <c r="GT147" s="106"/>
      <c r="GU147" s="106"/>
      <c r="GV147" s="106"/>
      <c r="GW147" s="106"/>
      <c r="GX147" s="106"/>
      <c r="GY147" s="106"/>
      <c r="GZ147" s="106"/>
      <c r="HA147" s="106"/>
      <c r="HB147" s="106"/>
      <c r="HC147" s="106"/>
      <c r="HD147" s="106"/>
      <c r="HE147" s="106"/>
      <c r="HF147" s="106"/>
      <c r="HG147" s="106"/>
      <c r="HH147" s="106"/>
      <c r="HI147" s="106"/>
      <c r="HJ147" s="106"/>
      <c r="HK147" s="106"/>
      <c r="HL147" s="106"/>
      <c r="HM147" s="106"/>
      <c r="HN147" s="106"/>
      <c r="HO147" s="106"/>
      <c r="HP147" s="106"/>
      <c r="HQ147" s="106"/>
      <c r="HR147" s="106"/>
      <c r="HS147" s="106"/>
      <c r="HT147" s="106"/>
      <c r="HU147" s="106"/>
      <c r="HV147" s="106"/>
      <c r="HW147" s="106"/>
      <c r="HX147" s="106"/>
      <c r="HY147" s="106"/>
      <c r="HZ147" s="106"/>
      <c r="IA147" s="106"/>
      <c r="IB147" s="106"/>
      <c r="IC147" s="106"/>
      <c r="ID147" s="106"/>
      <c r="IE147" s="106"/>
      <c r="IF147" s="106"/>
      <c r="IG147" s="106"/>
      <c r="IH147" s="106"/>
      <c r="II147" s="106"/>
      <c r="IJ147" s="106"/>
      <c r="IK147" s="106"/>
      <c r="IL147" s="106"/>
      <c r="IM147" s="106"/>
      <c r="IN147" s="106"/>
      <c r="IO147" s="106"/>
      <c r="IP147" s="106"/>
      <c r="IQ147" s="106"/>
      <c r="IR147" s="106"/>
      <c r="IS147" s="106"/>
      <c r="IT147" s="106"/>
      <c r="IU147" s="106"/>
      <c r="IV147" s="106"/>
    </row>
    <row r="148" spans="1:256" s="76" customFormat="1" x14ac:dyDescent="0.25">
      <c r="A148" s="422" t="s">
        <v>175</v>
      </c>
      <c r="B148" s="458" t="s">
        <v>27</v>
      </c>
      <c r="C148" s="96">
        <f>SUM(C149:C150)</f>
        <v>35</v>
      </c>
      <c r="D148" s="100">
        <f t="shared" ref="D148:V148" si="19">SUM(D149:D150)</f>
        <v>33</v>
      </c>
      <c r="E148" s="100">
        <f t="shared" si="19"/>
        <v>17</v>
      </c>
      <c r="F148" s="100">
        <f t="shared" si="19"/>
        <v>16</v>
      </c>
      <c r="G148" s="100">
        <f t="shared" si="19"/>
        <v>2</v>
      </c>
      <c r="H148" s="100">
        <f t="shared" si="19"/>
        <v>1</v>
      </c>
      <c r="I148" s="526">
        <f t="shared" si="19"/>
        <v>2828</v>
      </c>
      <c r="J148" s="100">
        <f t="shared" si="19"/>
        <v>80.970588235294116</v>
      </c>
      <c r="K148" s="100">
        <f t="shared" si="19"/>
        <v>89.967320261437905</v>
      </c>
      <c r="L148" s="100">
        <f t="shared" si="19"/>
        <v>35</v>
      </c>
      <c r="M148" s="100">
        <f t="shared" si="19"/>
        <v>35</v>
      </c>
      <c r="N148" s="100">
        <f t="shared" si="19"/>
        <v>1</v>
      </c>
      <c r="O148" s="100">
        <f t="shared" si="19"/>
        <v>0</v>
      </c>
      <c r="P148" s="100">
        <f t="shared" si="19"/>
        <v>0</v>
      </c>
      <c r="Q148" s="100">
        <f t="shared" si="19"/>
        <v>1</v>
      </c>
      <c r="R148" s="518">
        <f t="shared" si="19"/>
        <v>2</v>
      </c>
      <c r="S148" s="519">
        <f t="shared" si="19"/>
        <v>1</v>
      </c>
      <c r="T148" s="520">
        <f t="shared" si="19"/>
        <v>0</v>
      </c>
      <c r="U148" s="520">
        <f t="shared" si="19"/>
        <v>1</v>
      </c>
      <c r="V148" s="147">
        <f t="shared" si="19"/>
        <v>7</v>
      </c>
      <c r="W148" s="106"/>
      <c r="X148" s="132"/>
      <c r="Y148" s="106"/>
      <c r="Z148" s="106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7"/>
      <c r="BH148" s="187"/>
      <c r="BI148" s="187"/>
      <c r="BJ148" s="187"/>
      <c r="BK148" s="187"/>
      <c r="BL148" s="187"/>
      <c r="BM148" s="187"/>
      <c r="BN148" s="187"/>
      <c r="BO148" s="187"/>
      <c r="BP148" s="187"/>
      <c r="BQ148" s="187"/>
      <c r="BR148" s="187"/>
      <c r="BS148" s="187"/>
      <c r="BT148" s="187"/>
      <c r="BU148" s="187"/>
      <c r="BV148" s="187"/>
      <c r="BW148" s="187"/>
      <c r="BX148" s="187"/>
      <c r="BY148" s="187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06"/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06"/>
      <c r="EE148" s="106"/>
      <c r="EF148" s="106"/>
      <c r="EG148" s="106"/>
      <c r="EH148" s="106"/>
      <c r="EI148" s="106"/>
      <c r="EJ148" s="106"/>
      <c r="EK148" s="106"/>
      <c r="EL148" s="106"/>
      <c r="EM148" s="106"/>
      <c r="EN148" s="106"/>
      <c r="EO148" s="106"/>
      <c r="EP148" s="106"/>
      <c r="EQ148" s="106"/>
      <c r="ER148" s="106"/>
      <c r="ES148" s="106"/>
      <c r="ET148" s="106"/>
      <c r="EU148" s="106"/>
      <c r="EV148" s="106"/>
      <c r="EW148" s="106"/>
      <c r="EX148" s="106"/>
      <c r="EY148" s="106"/>
      <c r="EZ148" s="106"/>
      <c r="FA148" s="106"/>
      <c r="FB148" s="208"/>
      <c r="FC148" s="106"/>
      <c r="FD148" s="118"/>
      <c r="FE148" s="106"/>
      <c r="FF148" s="106"/>
      <c r="FG148" s="106"/>
      <c r="FH148" s="106"/>
      <c r="FI148" s="106"/>
      <c r="FJ148" s="106"/>
      <c r="FK148" s="106"/>
      <c r="FL148" s="106"/>
      <c r="FM148" s="106"/>
      <c r="FN148" s="106"/>
      <c r="FO148" s="106"/>
      <c r="FP148" s="106"/>
      <c r="FQ148" s="106"/>
      <c r="FR148" s="106"/>
      <c r="FS148" s="106"/>
      <c r="FT148" s="106"/>
      <c r="FU148" s="106"/>
      <c r="FV148" s="106"/>
      <c r="FW148" s="106"/>
      <c r="FX148" s="106"/>
      <c r="FY148" s="106"/>
      <c r="FZ148" s="106"/>
      <c r="GA148" s="106"/>
      <c r="GB148" s="106"/>
      <c r="GC148" s="106"/>
      <c r="GD148" s="106"/>
      <c r="GE148" s="106"/>
      <c r="GF148" s="106"/>
      <c r="GG148" s="106"/>
      <c r="GH148" s="106"/>
      <c r="GI148" s="106"/>
      <c r="GJ148" s="106"/>
      <c r="GK148" s="106"/>
      <c r="GL148" s="106"/>
      <c r="GM148" s="106"/>
      <c r="GN148" s="106"/>
      <c r="GO148" s="106"/>
      <c r="GP148" s="106"/>
      <c r="GQ148" s="106"/>
      <c r="GR148" s="106"/>
      <c r="GS148" s="106"/>
      <c r="GT148" s="106"/>
      <c r="GU148" s="106"/>
      <c r="GV148" s="106"/>
      <c r="GW148" s="106"/>
      <c r="GX148" s="106"/>
      <c r="GY148" s="106"/>
      <c r="GZ148" s="106"/>
      <c r="HA148" s="106"/>
      <c r="HB148" s="106"/>
      <c r="HC148" s="106"/>
      <c r="HD148" s="106"/>
      <c r="HE148" s="106"/>
      <c r="HF148" s="106"/>
      <c r="HG148" s="106"/>
      <c r="HH148" s="106"/>
      <c r="HI148" s="106"/>
      <c r="HJ148" s="106"/>
      <c r="HK148" s="106"/>
      <c r="HL148" s="106"/>
      <c r="HM148" s="106"/>
      <c r="HN148" s="106"/>
      <c r="HO148" s="106"/>
      <c r="HP148" s="106"/>
      <c r="HQ148" s="106"/>
      <c r="HR148" s="106"/>
      <c r="HS148" s="106"/>
      <c r="HT148" s="106"/>
      <c r="HU148" s="106"/>
      <c r="HV148" s="106"/>
      <c r="HW148" s="106"/>
      <c r="HX148" s="106"/>
      <c r="HY148" s="106"/>
      <c r="HZ148" s="106"/>
      <c r="IA148" s="106"/>
      <c r="IB148" s="106"/>
      <c r="IC148" s="106"/>
      <c r="ID148" s="106"/>
      <c r="IE148" s="106"/>
      <c r="IF148" s="106"/>
      <c r="IG148" s="106"/>
      <c r="IH148" s="106"/>
      <c r="II148" s="106"/>
      <c r="IJ148" s="106"/>
      <c r="IK148" s="106"/>
      <c r="IL148" s="106"/>
      <c r="IM148" s="106"/>
      <c r="IN148" s="106"/>
      <c r="IO148" s="106"/>
      <c r="IP148" s="106"/>
      <c r="IQ148" s="106"/>
      <c r="IR148" s="106"/>
      <c r="IS148" s="106"/>
      <c r="IT148" s="106"/>
      <c r="IU148" s="106"/>
      <c r="IV148" s="106"/>
    </row>
    <row r="149" spans="1:256" s="76" customFormat="1" ht="15" customHeight="1" x14ac:dyDescent="0.3">
      <c r="A149" s="345" t="s">
        <v>128</v>
      </c>
      <c r="B149" s="178" t="s">
        <v>114</v>
      </c>
      <c r="C149" s="96">
        <f>'U.E. ALZIRA'!C82</f>
        <v>34</v>
      </c>
      <c r="D149" s="100">
        <f>'U.E. ALZIRA'!D82</f>
        <v>32</v>
      </c>
      <c r="E149" s="100">
        <f>'U.E. ALZIRA'!E82</f>
        <v>17</v>
      </c>
      <c r="F149" s="100">
        <f>'U.E. ALZIRA'!F82</f>
        <v>15</v>
      </c>
      <c r="G149" s="100">
        <f>'U.E. ALZIRA'!G82</f>
        <v>2</v>
      </c>
      <c r="H149" s="100">
        <f>'U.E. ALZIRA'!H82</f>
        <v>1</v>
      </c>
      <c r="I149" s="526">
        <f>'U.E. ALZIRA'!I82</f>
        <v>2753</v>
      </c>
      <c r="J149" s="100">
        <f>'U.E. ALZIRA'!J82</f>
        <v>80.970588235294116</v>
      </c>
      <c r="K149" s="100">
        <f>'U.E. ALZIRA'!K82</f>
        <v>89.967320261437905</v>
      </c>
      <c r="L149" s="100">
        <f>'U.E. ALZIRA'!L82</f>
        <v>34</v>
      </c>
      <c r="M149" s="100">
        <f>'U.E. ALZIRA'!M82</f>
        <v>34</v>
      </c>
      <c r="N149" s="100">
        <f>'U.E. ALZIRA'!N82</f>
        <v>1</v>
      </c>
      <c r="O149" s="100">
        <f>'U.E. ALZIRA'!O82</f>
        <v>0</v>
      </c>
      <c r="P149" s="100">
        <f>'U.E. ALZIRA'!P82</f>
        <v>0</v>
      </c>
      <c r="Q149" s="100">
        <f>'U.E. ALZIRA'!Q82</f>
        <v>1</v>
      </c>
      <c r="R149" s="518">
        <f>'U.E. ALZIRA'!R82</f>
        <v>2</v>
      </c>
      <c r="S149" s="519">
        <f>'U.E. ALZIRA'!S82</f>
        <v>1</v>
      </c>
      <c r="T149" s="520">
        <f>'U.E. ALZIRA'!T82</f>
        <v>0</v>
      </c>
      <c r="U149" s="520">
        <f>'U.E. ALZIRA'!U82</f>
        <v>1</v>
      </c>
      <c r="V149" s="147">
        <f>'U.E. ALZIRA'!V82</f>
        <v>7</v>
      </c>
      <c r="W149" s="132"/>
      <c r="X149" s="132"/>
      <c r="Y149" s="106"/>
      <c r="Z149" s="106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89"/>
      <c r="AT149" s="189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189"/>
      <c r="BF149" s="189"/>
      <c r="BG149" s="189"/>
      <c r="BH149" s="189"/>
      <c r="BI149" s="189"/>
      <c r="BJ149" s="189"/>
      <c r="BK149" s="189"/>
      <c r="BL149" s="189"/>
      <c r="BM149" s="189"/>
      <c r="BN149" s="189"/>
      <c r="BO149" s="189"/>
      <c r="BP149" s="189"/>
      <c r="BQ149" s="189"/>
      <c r="BR149" s="189"/>
      <c r="BS149" s="189"/>
      <c r="BT149" s="189"/>
      <c r="BU149" s="189"/>
      <c r="BV149" s="187"/>
      <c r="BW149" s="187"/>
      <c r="BX149" s="187"/>
      <c r="BY149" s="187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06"/>
      <c r="EE149" s="106"/>
      <c r="EF149" s="106"/>
      <c r="EG149" s="106"/>
      <c r="EH149" s="106"/>
      <c r="EI149" s="106"/>
      <c r="EJ149" s="106"/>
      <c r="EK149" s="106"/>
      <c r="EL149" s="106"/>
      <c r="EM149" s="106"/>
      <c r="EN149" s="106"/>
      <c r="EO149" s="106"/>
      <c r="EP149" s="106"/>
      <c r="EQ149" s="106"/>
      <c r="ER149" s="106"/>
      <c r="ES149" s="106"/>
      <c r="ET149" s="106"/>
      <c r="EU149" s="106"/>
      <c r="EV149" s="106"/>
      <c r="EW149" s="106"/>
      <c r="EX149" s="106"/>
      <c r="EY149" s="106"/>
      <c r="EZ149" s="106"/>
      <c r="FA149" s="106"/>
      <c r="FB149" s="208"/>
      <c r="FC149" s="106"/>
      <c r="FD149" s="118"/>
      <c r="FE149" s="106"/>
      <c r="FF149" s="106"/>
      <c r="FG149" s="106"/>
      <c r="FH149" s="106"/>
      <c r="FI149" s="106"/>
      <c r="FJ149" s="106"/>
      <c r="FK149" s="106"/>
      <c r="FL149" s="106"/>
      <c r="FM149" s="106"/>
      <c r="FN149" s="106"/>
      <c r="FO149" s="106"/>
      <c r="FP149" s="106"/>
      <c r="FQ149" s="106"/>
      <c r="FR149" s="106"/>
      <c r="FS149" s="106"/>
      <c r="FT149" s="106"/>
      <c r="FU149" s="106"/>
      <c r="FV149" s="106"/>
      <c r="FW149" s="106"/>
      <c r="FX149" s="106"/>
      <c r="FY149" s="106"/>
      <c r="FZ149" s="106"/>
      <c r="GA149" s="106"/>
      <c r="GB149" s="106"/>
      <c r="GC149" s="106"/>
      <c r="GD149" s="106"/>
      <c r="GE149" s="106"/>
      <c r="GF149" s="106"/>
      <c r="GG149" s="106"/>
      <c r="GH149" s="106"/>
      <c r="GI149" s="106"/>
      <c r="GJ149" s="106"/>
      <c r="GK149" s="106"/>
      <c r="GL149" s="106"/>
      <c r="GM149" s="106"/>
      <c r="GN149" s="106"/>
      <c r="GO149" s="106"/>
      <c r="GP149" s="106"/>
      <c r="GQ149" s="106"/>
      <c r="GR149" s="106"/>
      <c r="GS149" s="106"/>
      <c r="GT149" s="106"/>
      <c r="GU149" s="106"/>
      <c r="GV149" s="106"/>
      <c r="GW149" s="106"/>
      <c r="GX149" s="106"/>
      <c r="GY149" s="106"/>
      <c r="GZ149" s="106"/>
      <c r="HA149" s="106"/>
      <c r="HB149" s="106"/>
      <c r="HC149" s="106"/>
      <c r="HD149" s="106"/>
      <c r="HE149" s="106"/>
      <c r="HF149" s="106"/>
      <c r="HG149" s="106"/>
      <c r="HH149" s="106"/>
      <c r="HI149" s="106"/>
      <c r="HJ149" s="106"/>
      <c r="HK149" s="106"/>
      <c r="HL149" s="106"/>
      <c r="HM149" s="106"/>
      <c r="HN149" s="106"/>
      <c r="HO149" s="106"/>
      <c r="HP149" s="106"/>
      <c r="HQ149" s="106"/>
      <c r="HR149" s="106"/>
      <c r="HS149" s="106"/>
      <c r="HT149" s="106"/>
      <c r="HU149" s="106"/>
      <c r="HV149" s="106"/>
      <c r="HW149" s="106"/>
      <c r="HX149" s="106"/>
      <c r="HY149" s="106"/>
      <c r="HZ149" s="106"/>
      <c r="IA149" s="106"/>
      <c r="IB149" s="106"/>
      <c r="IC149" s="106"/>
      <c r="ID149" s="106"/>
      <c r="IE149" s="106"/>
      <c r="IF149" s="106"/>
      <c r="IG149" s="106"/>
      <c r="IH149" s="106"/>
      <c r="II149" s="106"/>
      <c r="IJ149" s="106"/>
      <c r="IK149" s="106"/>
      <c r="IL149" s="106"/>
      <c r="IM149" s="106"/>
      <c r="IN149" s="106"/>
      <c r="IO149" s="106"/>
      <c r="IP149" s="106"/>
      <c r="IQ149" s="106"/>
      <c r="IR149" s="106"/>
      <c r="IS149" s="106"/>
      <c r="IT149" s="106"/>
      <c r="IU149" s="106"/>
      <c r="IV149" s="106"/>
    </row>
    <row r="150" spans="1:256" s="76" customFormat="1" ht="15" customHeight="1" x14ac:dyDescent="0.3">
      <c r="A150" s="345" t="s">
        <v>128</v>
      </c>
      <c r="B150" s="146" t="s">
        <v>156</v>
      </c>
      <c r="C150" s="96">
        <v>1</v>
      </c>
      <c r="D150" s="100">
        <v>1</v>
      </c>
      <c r="E150" s="100">
        <v>0</v>
      </c>
      <c r="F150" s="100">
        <v>1</v>
      </c>
      <c r="G150" s="100">
        <v>0</v>
      </c>
      <c r="H150" s="100">
        <v>0</v>
      </c>
      <c r="I150" s="526">
        <v>75</v>
      </c>
      <c r="J150" s="100"/>
      <c r="K150" s="100"/>
      <c r="L150" s="100">
        <v>1</v>
      </c>
      <c r="M150" s="100">
        <v>1</v>
      </c>
      <c r="N150" s="100">
        <v>0</v>
      </c>
      <c r="O150" s="100">
        <v>0</v>
      </c>
      <c r="P150" s="100">
        <v>0</v>
      </c>
      <c r="Q150" s="100">
        <v>0</v>
      </c>
      <c r="R150" s="518">
        <v>0</v>
      </c>
      <c r="S150" s="519">
        <v>0</v>
      </c>
      <c r="T150" s="520">
        <v>0</v>
      </c>
      <c r="U150" s="520">
        <v>0</v>
      </c>
      <c r="V150" s="147">
        <v>0</v>
      </c>
      <c r="W150" s="132"/>
      <c r="X150" s="132"/>
      <c r="Y150" s="106"/>
      <c r="Z150" s="106"/>
      <c r="AA150" s="190"/>
      <c r="AB150" s="190"/>
      <c r="AC150" s="190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0"/>
      <c r="AO150" s="190"/>
      <c r="AP150" s="190"/>
      <c r="AQ150" s="193"/>
      <c r="AR150" s="193"/>
      <c r="AS150" s="193"/>
      <c r="AT150" s="190"/>
      <c r="AU150" s="193"/>
      <c r="AV150" s="190"/>
      <c r="AW150" s="191"/>
      <c r="AX150" s="192"/>
      <c r="AY150" s="191"/>
      <c r="AZ150" s="193"/>
      <c r="BA150" s="193"/>
      <c r="BB150" s="191"/>
      <c r="BC150" s="191"/>
      <c r="BD150" s="191"/>
      <c r="BE150" s="191"/>
      <c r="BF150" s="191"/>
      <c r="BG150" s="191"/>
      <c r="BH150" s="191"/>
      <c r="BI150" s="190"/>
      <c r="BJ150" s="190"/>
      <c r="BK150" s="194"/>
      <c r="BL150" s="194"/>
      <c r="BM150" s="194"/>
      <c r="BN150" s="192"/>
      <c r="BO150" s="190"/>
      <c r="BP150" s="190"/>
      <c r="BQ150" s="190"/>
      <c r="BR150" s="190"/>
      <c r="BS150" s="190"/>
      <c r="BT150" s="193"/>
      <c r="BU150" s="191"/>
      <c r="BV150" s="187"/>
      <c r="BW150" s="187"/>
      <c r="BX150" s="187"/>
      <c r="BY150" s="187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06"/>
      <c r="EE150" s="106"/>
      <c r="EF150" s="106"/>
      <c r="EG150" s="106"/>
      <c r="EH150" s="106"/>
      <c r="EI150" s="106"/>
      <c r="EJ150" s="106"/>
      <c r="EK150" s="106"/>
      <c r="EL150" s="106"/>
      <c r="EM150" s="106"/>
      <c r="EN150" s="106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208"/>
      <c r="FC150" s="106"/>
      <c r="FD150" s="118"/>
      <c r="FE150" s="106"/>
      <c r="FF150" s="106"/>
      <c r="FG150" s="106"/>
      <c r="FH150" s="106"/>
      <c r="FI150" s="106"/>
      <c r="FJ150" s="106"/>
      <c r="FK150" s="106"/>
      <c r="FL150" s="106"/>
      <c r="FM150" s="106"/>
      <c r="FN150" s="106"/>
      <c r="FO150" s="106"/>
      <c r="FP150" s="106"/>
      <c r="FQ150" s="106"/>
      <c r="FR150" s="106"/>
      <c r="FS150" s="106"/>
      <c r="FT150" s="106"/>
      <c r="FU150" s="106"/>
      <c r="FV150" s="106"/>
      <c r="FW150" s="106"/>
      <c r="FX150" s="106"/>
      <c r="FY150" s="106"/>
      <c r="FZ150" s="106"/>
      <c r="GA150" s="106"/>
      <c r="GB150" s="106"/>
      <c r="GC150" s="106"/>
      <c r="GD150" s="106"/>
      <c r="GE150" s="106"/>
      <c r="GF150" s="106"/>
      <c r="GG150" s="106"/>
      <c r="GH150" s="106"/>
      <c r="GI150" s="106"/>
      <c r="GJ150" s="106"/>
      <c r="GK150" s="106"/>
      <c r="GL150" s="106"/>
      <c r="GM150" s="106"/>
      <c r="GN150" s="106"/>
      <c r="GO150" s="106"/>
      <c r="GP150" s="106"/>
      <c r="GQ150" s="106"/>
      <c r="GR150" s="106"/>
      <c r="GS150" s="106"/>
      <c r="GT150" s="106"/>
      <c r="GU150" s="106"/>
      <c r="GV150" s="106"/>
      <c r="GW150" s="106"/>
      <c r="GX150" s="106"/>
      <c r="GY150" s="106"/>
      <c r="GZ150" s="106"/>
      <c r="HA150" s="106"/>
      <c r="HB150" s="106"/>
      <c r="HC150" s="106"/>
      <c r="HD150" s="106"/>
      <c r="HE150" s="106"/>
      <c r="HF150" s="106"/>
      <c r="HG150" s="106"/>
      <c r="HH150" s="106"/>
      <c r="HI150" s="106"/>
      <c r="HJ150" s="106"/>
      <c r="HK150" s="106"/>
      <c r="HL150" s="106"/>
      <c r="HM150" s="106"/>
      <c r="HN150" s="106"/>
      <c r="HO150" s="106"/>
      <c r="HP150" s="106"/>
      <c r="HQ150" s="106"/>
      <c r="HR150" s="106"/>
      <c r="HS150" s="106"/>
      <c r="HT150" s="106"/>
      <c r="HU150" s="106"/>
      <c r="HV150" s="106"/>
      <c r="HW150" s="106"/>
      <c r="HX150" s="106"/>
      <c r="HY150" s="106"/>
      <c r="HZ150" s="106"/>
      <c r="IA150" s="106"/>
      <c r="IB150" s="106"/>
      <c r="IC150" s="106"/>
      <c r="ID150" s="106"/>
      <c r="IE150" s="106"/>
      <c r="IF150" s="106"/>
      <c r="IG150" s="106"/>
      <c r="IH150" s="106"/>
      <c r="II150" s="106"/>
      <c r="IJ150" s="106"/>
      <c r="IK150" s="106"/>
      <c r="IL150" s="106"/>
      <c r="IM150" s="106"/>
      <c r="IN150" s="106"/>
      <c r="IO150" s="106"/>
      <c r="IP150" s="106"/>
      <c r="IQ150" s="106"/>
      <c r="IR150" s="106"/>
      <c r="IS150" s="106"/>
      <c r="IT150" s="106"/>
      <c r="IU150" s="106"/>
      <c r="IV150" s="106"/>
    </row>
    <row r="151" spans="1:256" s="76" customFormat="1" x14ac:dyDescent="0.25">
      <c r="A151" s="422" t="s">
        <v>94</v>
      </c>
      <c r="B151" s="458" t="s">
        <v>27</v>
      </c>
      <c r="C151" s="96">
        <f>SUM(C152:C154)</f>
        <v>32</v>
      </c>
      <c r="D151" s="100">
        <f t="shared" ref="D151:V151" si="20">SUM(D152:D154)</f>
        <v>13</v>
      </c>
      <c r="E151" s="100">
        <f t="shared" si="20"/>
        <v>5</v>
      </c>
      <c r="F151" s="100">
        <f t="shared" si="20"/>
        <v>8</v>
      </c>
      <c r="G151" s="100">
        <f t="shared" si="20"/>
        <v>20</v>
      </c>
      <c r="H151" s="100">
        <f t="shared" si="20"/>
        <v>0</v>
      </c>
      <c r="I151" s="526">
        <f t="shared" si="20"/>
        <v>1341</v>
      </c>
      <c r="J151" s="100">
        <f t="shared" si="20"/>
        <v>43.176470588235297</v>
      </c>
      <c r="K151" s="100">
        <f t="shared" si="20"/>
        <v>23.986928104575163</v>
      </c>
      <c r="L151" s="100">
        <f t="shared" si="20"/>
        <v>61</v>
      </c>
      <c r="M151" s="100">
        <f t="shared" si="20"/>
        <v>49</v>
      </c>
      <c r="N151" s="100">
        <f t="shared" si="20"/>
        <v>13</v>
      </c>
      <c r="O151" s="100">
        <f t="shared" si="20"/>
        <v>0</v>
      </c>
      <c r="P151" s="100">
        <f t="shared" si="20"/>
        <v>13</v>
      </c>
      <c r="Q151" s="100">
        <f t="shared" si="20"/>
        <v>0</v>
      </c>
      <c r="R151" s="518">
        <f t="shared" si="20"/>
        <v>2</v>
      </c>
      <c r="S151" s="519">
        <f t="shared" si="20"/>
        <v>0</v>
      </c>
      <c r="T151" s="520">
        <f t="shared" si="20"/>
        <v>0</v>
      </c>
      <c r="U151" s="520">
        <f t="shared" si="20"/>
        <v>0</v>
      </c>
      <c r="V151" s="147">
        <f t="shared" si="20"/>
        <v>6</v>
      </c>
      <c r="W151" s="170" t="s">
        <v>197</v>
      </c>
      <c r="X151" s="132"/>
      <c r="Y151" s="106"/>
      <c r="Z151" s="106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7"/>
      <c r="AT151" s="187"/>
      <c r="AU151" s="187"/>
      <c r="AV151" s="187"/>
      <c r="AW151" s="187"/>
      <c r="AX151" s="187"/>
      <c r="AY151" s="187"/>
      <c r="AZ151" s="187"/>
      <c r="BA151" s="187"/>
      <c r="BB151" s="187"/>
      <c r="BC151" s="187"/>
      <c r="BD151" s="187"/>
      <c r="BE151" s="187"/>
      <c r="BF151" s="187"/>
      <c r="BG151" s="187"/>
      <c r="BH151" s="187"/>
      <c r="BI151" s="187"/>
      <c r="BJ151" s="187"/>
      <c r="BK151" s="187"/>
      <c r="BL151" s="187"/>
      <c r="BM151" s="187"/>
      <c r="BN151" s="187"/>
      <c r="BO151" s="187"/>
      <c r="BP151" s="187"/>
      <c r="BQ151" s="187"/>
      <c r="BR151" s="187"/>
      <c r="BS151" s="187"/>
      <c r="BT151" s="187"/>
      <c r="BU151" s="187"/>
      <c r="BV151" s="187"/>
      <c r="BW151" s="187"/>
      <c r="BX151" s="187"/>
      <c r="BY151" s="187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208"/>
      <c r="FC151" s="106"/>
      <c r="FD151" s="118"/>
      <c r="FE151" s="106"/>
      <c r="FF151" s="106"/>
      <c r="FG151" s="106"/>
      <c r="FH151" s="106"/>
      <c r="FI151" s="106"/>
      <c r="FJ151" s="106"/>
      <c r="FK151" s="106"/>
      <c r="FL151" s="106"/>
      <c r="FM151" s="106"/>
      <c r="FN151" s="106"/>
      <c r="FO151" s="106"/>
      <c r="FP151" s="106"/>
      <c r="FQ151" s="106"/>
      <c r="FR151" s="106"/>
      <c r="FS151" s="106"/>
      <c r="FT151" s="106"/>
      <c r="FU151" s="106"/>
      <c r="FV151" s="106"/>
      <c r="FW151" s="106"/>
      <c r="FX151" s="106"/>
      <c r="FY151" s="106"/>
      <c r="FZ151" s="106"/>
      <c r="GA151" s="106"/>
      <c r="GB151" s="106"/>
      <c r="GC151" s="106"/>
      <c r="GD151" s="106"/>
      <c r="GE151" s="106"/>
      <c r="GF151" s="106"/>
      <c r="GG151" s="106"/>
      <c r="GH151" s="106"/>
      <c r="GI151" s="106"/>
      <c r="GJ151" s="106"/>
      <c r="GK151" s="106"/>
      <c r="GL151" s="106"/>
      <c r="GM151" s="106"/>
      <c r="GN151" s="106"/>
      <c r="GO151" s="106"/>
      <c r="GP151" s="106"/>
      <c r="GQ151" s="106"/>
      <c r="GR151" s="106"/>
      <c r="GS151" s="106"/>
      <c r="GT151" s="106"/>
      <c r="GU151" s="106"/>
      <c r="GV151" s="106"/>
      <c r="GW151" s="106"/>
      <c r="GX151" s="106"/>
      <c r="GY151" s="106"/>
      <c r="GZ151" s="106"/>
      <c r="HA151" s="106"/>
      <c r="HB151" s="106"/>
      <c r="HC151" s="106"/>
      <c r="HD151" s="106"/>
      <c r="HE151" s="106"/>
      <c r="HF151" s="106"/>
      <c r="HG151" s="106"/>
      <c r="HH151" s="106"/>
      <c r="HI151" s="106"/>
      <c r="HJ151" s="106"/>
      <c r="HK151" s="106"/>
      <c r="HL151" s="106"/>
      <c r="HM151" s="106"/>
      <c r="HN151" s="106"/>
      <c r="HO151" s="106"/>
      <c r="HP151" s="106"/>
      <c r="HQ151" s="106"/>
      <c r="HR151" s="106"/>
      <c r="HS151" s="106"/>
      <c r="HT151" s="106"/>
      <c r="HU151" s="106"/>
      <c r="HV151" s="106"/>
      <c r="HW151" s="106"/>
      <c r="HX151" s="106"/>
      <c r="HY151" s="106"/>
      <c r="HZ151" s="106"/>
      <c r="IA151" s="106"/>
      <c r="IB151" s="106"/>
      <c r="IC151" s="106"/>
      <c r="ID151" s="106"/>
      <c r="IE151" s="106"/>
      <c r="IF151" s="106"/>
      <c r="IG151" s="106"/>
      <c r="IH151" s="106"/>
      <c r="II151" s="106"/>
      <c r="IJ151" s="106"/>
      <c r="IK151" s="106"/>
      <c r="IL151" s="106"/>
      <c r="IM151" s="106"/>
      <c r="IN151" s="106"/>
      <c r="IO151" s="106"/>
      <c r="IP151" s="106"/>
      <c r="IQ151" s="106"/>
      <c r="IR151" s="106"/>
      <c r="IS151" s="106"/>
      <c r="IT151" s="106"/>
      <c r="IU151" s="106"/>
      <c r="IV151" s="106"/>
    </row>
    <row r="152" spans="1:256" s="76" customFormat="1" ht="15" customHeight="1" x14ac:dyDescent="0.3">
      <c r="A152" s="345" t="s">
        <v>129</v>
      </c>
      <c r="B152" s="178" t="s">
        <v>114</v>
      </c>
      <c r="C152" s="96">
        <f>'U.E. ALZIRA'!C83</f>
        <v>17</v>
      </c>
      <c r="D152" s="100">
        <f>'U.E. ALZIRA'!D83</f>
        <v>6</v>
      </c>
      <c r="E152" s="100">
        <f>'U.E. ALZIRA'!E83</f>
        <v>3</v>
      </c>
      <c r="F152" s="100">
        <f>'U.E. ALZIRA'!F83</f>
        <v>3</v>
      </c>
      <c r="G152" s="100">
        <f>'U.E. ALZIRA'!G83</f>
        <v>12</v>
      </c>
      <c r="H152" s="100">
        <f>'U.E. ALZIRA'!H83</f>
        <v>0</v>
      </c>
      <c r="I152" s="526">
        <f>'U.E. ALZIRA'!I83</f>
        <v>734</v>
      </c>
      <c r="J152" s="100">
        <f>'U.E. ALZIRA'!J83</f>
        <v>43.176470588235297</v>
      </c>
      <c r="K152" s="100">
        <f>'U.E. ALZIRA'!K83</f>
        <v>23.986928104575163</v>
      </c>
      <c r="L152" s="100">
        <f>'U.E. ALZIRA'!L83</f>
        <v>34</v>
      </c>
      <c r="M152" s="100">
        <f>'U.E. ALZIRA'!M83</f>
        <v>23</v>
      </c>
      <c r="N152" s="100">
        <f>'U.E. ALZIRA'!N83</f>
        <v>12</v>
      </c>
      <c r="O152" s="100">
        <f>'U.E. ALZIRA'!O83</f>
        <v>0</v>
      </c>
      <c r="P152" s="100">
        <f>'U.E. ALZIRA'!P83</f>
        <v>12</v>
      </c>
      <c r="Q152" s="100">
        <f>'U.E. ALZIRA'!Q83</f>
        <v>0</v>
      </c>
      <c r="R152" s="518">
        <f>'U.E. ALZIRA'!R83</f>
        <v>0</v>
      </c>
      <c r="S152" s="519">
        <f>'U.E. ALZIRA'!S83</f>
        <v>0</v>
      </c>
      <c r="T152" s="520">
        <f>'U.E. ALZIRA'!T83</f>
        <v>0</v>
      </c>
      <c r="U152" s="520">
        <f>'U.E. ALZIRA'!U83</f>
        <v>0</v>
      </c>
      <c r="V152" s="147">
        <f>'U.E. ALZIRA'!V83</f>
        <v>3</v>
      </c>
      <c r="W152" s="132"/>
      <c r="X152" s="132"/>
      <c r="Y152" s="106"/>
      <c r="Z152" s="106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/>
      <c r="BB152" s="189"/>
      <c r="BC152" s="189"/>
      <c r="BD152" s="189"/>
      <c r="BE152" s="189"/>
      <c r="BF152" s="189"/>
      <c r="BG152" s="189"/>
      <c r="BH152" s="189"/>
      <c r="BI152" s="189"/>
      <c r="BJ152" s="189"/>
      <c r="BK152" s="189"/>
      <c r="BL152" s="189"/>
      <c r="BM152" s="189"/>
      <c r="BN152" s="189"/>
      <c r="BO152" s="189"/>
      <c r="BP152" s="189"/>
      <c r="BQ152" s="189"/>
      <c r="BR152" s="189"/>
      <c r="BS152" s="189"/>
      <c r="BT152" s="189"/>
      <c r="BU152" s="189"/>
      <c r="BV152" s="187"/>
      <c r="BW152" s="187"/>
      <c r="BX152" s="187"/>
      <c r="BY152" s="187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6"/>
      <c r="ES152" s="106"/>
      <c r="ET152" s="106"/>
      <c r="EU152" s="106"/>
      <c r="EV152" s="106"/>
      <c r="EW152" s="106"/>
      <c r="EX152" s="106"/>
      <c r="EY152" s="106"/>
      <c r="EZ152" s="106"/>
      <c r="FA152" s="106"/>
      <c r="FB152" s="208"/>
      <c r="FC152" s="106"/>
      <c r="FD152" s="118"/>
      <c r="FE152" s="106"/>
      <c r="FF152" s="106"/>
      <c r="FG152" s="106"/>
      <c r="FH152" s="106"/>
      <c r="FI152" s="106"/>
      <c r="FJ152" s="106"/>
      <c r="FK152" s="106"/>
      <c r="FL152" s="106"/>
      <c r="FM152" s="106"/>
      <c r="FN152" s="106"/>
      <c r="FO152" s="106"/>
      <c r="FP152" s="106"/>
      <c r="FQ152" s="106"/>
      <c r="FR152" s="106"/>
      <c r="FS152" s="106"/>
      <c r="FT152" s="106"/>
      <c r="FU152" s="106"/>
      <c r="FV152" s="106"/>
      <c r="FW152" s="106"/>
      <c r="FX152" s="106"/>
      <c r="FY152" s="106"/>
      <c r="FZ152" s="106"/>
      <c r="GA152" s="106"/>
      <c r="GB152" s="106"/>
      <c r="GC152" s="106"/>
      <c r="GD152" s="106"/>
      <c r="GE152" s="106"/>
      <c r="GF152" s="106"/>
      <c r="GG152" s="106"/>
      <c r="GH152" s="106"/>
      <c r="GI152" s="106"/>
      <c r="GJ152" s="106"/>
      <c r="GK152" s="106"/>
      <c r="GL152" s="106"/>
      <c r="GM152" s="106"/>
      <c r="GN152" s="106"/>
      <c r="GO152" s="106"/>
      <c r="GP152" s="106"/>
      <c r="GQ152" s="106"/>
      <c r="GR152" s="106"/>
      <c r="GS152" s="106"/>
      <c r="GT152" s="106"/>
      <c r="GU152" s="106"/>
      <c r="GV152" s="106"/>
      <c r="GW152" s="106"/>
      <c r="GX152" s="106"/>
      <c r="GY152" s="106"/>
      <c r="GZ152" s="106"/>
      <c r="HA152" s="106"/>
      <c r="HB152" s="106"/>
      <c r="HC152" s="106"/>
      <c r="HD152" s="106"/>
      <c r="HE152" s="106"/>
      <c r="HF152" s="106"/>
      <c r="HG152" s="106"/>
      <c r="HH152" s="106"/>
      <c r="HI152" s="106"/>
      <c r="HJ152" s="106"/>
      <c r="HK152" s="106"/>
      <c r="HL152" s="106"/>
      <c r="HM152" s="106"/>
      <c r="HN152" s="106"/>
      <c r="HO152" s="106"/>
      <c r="HP152" s="106"/>
      <c r="HQ152" s="106"/>
      <c r="HR152" s="106"/>
      <c r="HS152" s="106"/>
      <c r="HT152" s="106"/>
      <c r="HU152" s="106"/>
      <c r="HV152" s="106"/>
      <c r="HW152" s="106"/>
      <c r="HX152" s="106"/>
      <c r="HY152" s="106"/>
      <c r="HZ152" s="106"/>
      <c r="IA152" s="106"/>
      <c r="IB152" s="106"/>
      <c r="IC152" s="106"/>
      <c r="ID152" s="106"/>
      <c r="IE152" s="106"/>
      <c r="IF152" s="106"/>
      <c r="IG152" s="106"/>
      <c r="IH152" s="106"/>
      <c r="II152" s="106"/>
      <c r="IJ152" s="106"/>
      <c r="IK152" s="106"/>
      <c r="IL152" s="106"/>
      <c r="IM152" s="106"/>
      <c r="IN152" s="106"/>
      <c r="IO152" s="106"/>
      <c r="IP152" s="106"/>
      <c r="IQ152" s="106"/>
      <c r="IR152" s="106"/>
      <c r="IS152" s="106"/>
      <c r="IT152" s="106"/>
      <c r="IU152" s="106"/>
      <c r="IV152" s="106"/>
    </row>
    <row r="153" spans="1:256" s="76" customFormat="1" ht="15" customHeight="1" x14ac:dyDescent="0.3">
      <c r="A153" s="345" t="s">
        <v>129</v>
      </c>
      <c r="B153" s="146" t="s">
        <v>156</v>
      </c>
      <c r="C153" s="96">
        <v>0</v>
      </c>
      <c r="D153" s="100">
        <v>0</v>
      </c>
      <c r="E153" s="100">
        <v>0</v>
      </c>
      <c r="F153" s="100">
        <v>0</v>
      </c>
      <c r="G153" s="100">
        <v>0</v>
      </c>
      <c r="H153" s="100">
        <v>0</v>
      </c>
      <c r="I153" s="526">
        <v>0</v>
      </c>
      <c r="J153" s="100"/>
      <c r="K153" s="100"/>
      <c r="L153" s="100">
        <v>1</v>
      </c>
      <c r="M153" s="100">
        <v>1</v>
      </c>
      <c r="N153" s="100">
        <v>0</v>
      </c>
      <c r="O153" s="100">
        <v>0</v>
      </c>
      <c r="P153" s="100">
        <v>0</v>
      </c>
      <c r="Q153" s="100">
        <v>0</v>
      </c>
      <c r="R153" s="518">
        <v>0</v>
      </c>
      <c r="S153" s="519">
        <v>0</v>
      </c>
      <c r="T153" s="520">
        <v>0</v>
      </c>
      <c r="U153" s="520">
        <v>0</v>
      </c>
      <c r="V153" s="147">
        <v>0</v>
      </c>
      <c r="W153" s="132"/>
      <c r="X153" s="132"/>
      <c r="Y153" s="106"/>
      <c r="Z153" s="106"/>
      <c r="AA153" s="190"/>
      <c r="AB153" s="190"/>
      <c r="AC153" s="190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0"/>
      <c r="AO153" s="190"/>
      <c r="AP153" s="190"/>
      <c r="AQ153" s="193"/>
      <c r="AR153" s="193"/>
      <c r="AS153" s="193"/>
      <c r="AT153" s="190"/>
      <c r="AU153" s="193"/>
      <c r="AV153" s="190"/>
      <c r="AW153" s="191"/>
      <c r="AX153" s="192"/>
      <c r="AY153" s="191"/>
      <c r="AZ153" s="193"/>
      <c r="BA153" s="193"/>
      <c r="BB153" s="191"/>
      <c r="BC153" s="191"/>
      <c r="BD153" s="191"/>
      <c r="BE153" s="191"/>
      <c r="BF153" s="191"/>
      <c r="BG153" s="191"/>
      <c r="BH153" s="191"/>
      <c r="BI153" s="190"/>
      <c r="BJ153" s="190"/>
      <c r="BK153" s="194"/>
      <c r="BL153" s="194"/>
      <c r="BM153" s="194"/>
      <c r="BN153" s="192"/>
      <c r="BO153" s="190"/>
      <c r="BP153" s="190"/>
      <c r="BQ153" s="190"/>
      <c r="BR153" s="190"/>
      <c r="BS153" s="190"/>
      <c r="BT153" s="193"/>
      <c r="BU153" s="191"/>
      <c r="BV153" s="187"/>
      <c r="BW153" s="187"/>
      <c r="BX153" s="187"/>
      <c r="BY153" s="187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06"/>
      <c r="EA153" s="106"/>
      <c r="EB153" s="106"/>
      <c r="EC153" s="106"/>
      <c r="ED153" s="106"/>
      <c r="EE153" s="106"/>
      <c r="EF153" s="106"/>
      <c r="EG153" s="106"/>
      <c r="EH153" s="106"/>
      <c r="EI153" s="106"/>
      <c r="EJ153" s="106"/>
      <c r="EK153" s="106"/>
      <c r="EL153" s="106"/>
      <c r="EM153" s="106"/>
      <c r="EN153" s="106"/>
      <c r="EO153" s="106"/>
      <c r="EP153" s="106"/>
      <c r="EQ153" s="106"/>
      <c r="ER153" s="106"/>
      <c r="ES153" s="106"/>
      <c r="ET153" s="106"/>
      <c r="EU153" s="106"/>
      <c r="EV153" s="106"/>
      <c r="EW153" s="106"/>
      <c r="EX153" s="106"/>
      <c r="EY153" s="106"/>
      <c r="EZ153" s="106"/>
      <c r="FA153" s="106"/>
      <c r="FB153" s="208"/>
      <c r="FC153" s="106"/>
      <c r="FD153" s="118"/>
      <c r="FE153" s="106"/>
      <c r="FF153" s="106"/>
      <c r="FG153" s="106"/>
      <c r="FH153" s="106"/>
      <c r="FI153" s="106"/>
      <c r="FJ153" s="106"/>
      <c r="FK153" s="106"/>
      <c r="FL153" s="106"/>
      <c r="FM153" s="106"/>
      <c r="FN153" s="106"/>
      <c r="FO153" s="106"/>
      <c r="FP153" s="106"/>
      <c r="FQ153" s="106"/>
      <c r="FR153" s="106"/>
      <c r="FS153" s="106"/>
      <c r="FT153" s="106"/>
      <c r="FU153" s="106"/>
      <c r="FV153" s="106"/>
      <c r="FW153" s="106"/>
      <c r="FX153" s="106"/>
      <c r="FY153" s="106"/>
      <c r="FZ153" s="106"/>
      <c r="GA153" s="106"/>
      <c r="GB153" s="106"/>
      <c r="GC153" s="106"/>
      <c r="GD153" s="106"/>
      <c r="GE153" s="106"/>
      <c r="GF153" s="106"/>
      <c r="GG153" s="106"/>
      <c r="GH153" s="106"/>
      <c r="GI153" s="106"/>
      <c r="GJ153" s="106"/>
      <c r="GK153" s="106"/>
      <c r="GL153" s="106"/>
      <c r="GM153" s="106"/>
      <c r="GN153" s="106"/>
      <c r="GO153" s="106"/>
      <c r="GP153" s="106"/>
      <c r="GQ153" s="106"/>
      <c r="GR153" s="106"/>
      <c r="GS153" s="106"/>
      <c r="GT153" s="106"/>
      <c r="GU153" s="106"/>
      <c r="GV153" s="106"/>
      <c r="GW153" s="106"/>
      <c r="GX153" s="106"/>
      <c r="GY153" s="106"/>
      <c r="GZ153" s="106"/>
      <c r="HA153" s="106"/>
      <c r="HB153" s="106"/>
      <c r="HC153" s="106"/>
      <c r="HD153" s="106"/>
      <c r="HE153" s="106"/>
      <c r="HF153" s="106"/>
      <c r="HG153" s="106"/>
      <c r="HH153" s="106"/>
      <c r="HI153" s="106"/>
      <c r="HJ153" s="106"/>
      <c r="HK153" s="106"/>
      <c r="HL153" s="106"/>
      <c r="HM153" s="106"/>
      <c r="HN153" s="106"/>
      <c r="HO153" s="106"/>
      <c r="HP153" s="106"/>
      <c r="HQ153" s="106"/>
      <c r="HR153" s="106"/>
      <c r="HS153" s="106"/>
      <c r="HT153" s="106"/>
      <c r="HU153" s="106"/>
      <c r="HV153" s="106"/>
      <c r="HW153" s="106"/>
      <c r="HX153" s="106"/>
      <c r="HY153" s="106"/>
      <c r="HZ153" s="106"/>
      <c r="IA153" s="106"/>
      <c r="IB153" s="106"/>
      <c r="IC153" s="106"/>
      <c r="ID153" s="106"/>
      <c r="IE153" s="106"/>
      <c r="IF153" s="106"/>
      <c r="IG153" s="106"/>
      <c r="IH153" s="106"/>
      <c r="II153" s="106"/>
      <c r="IJ153" s="106"/>
      <c r="IK153" s="106"/>
      <c r="IL153" s="106"/>
      <c r="IM153" s="106"/>
      <c r="IN153" s="106"/>
      <c r="IO153" s="106"/>
      <c r="IP153" s="106"/>
      <c r="IQ153" s="106"/>
      <c r="IR153" s="106"/>
      <c r="IS153" s="106"/>
      <c r="IT153" s="106"/>
      <c r="IU153" s="106"/>
      <c r="IV153" s="106"/>
    </row>
    <row r="154" spans="1:256" x14ac:dyDescent="0.25">
      <c r="A154" s="345" t="s">
        <v>129</v>
      </c>
      <c r="B154" s="178" t="s">
        <v>99</v>
      </c>
      <c r="C154" s="96">
        <v>15</v>
      </c>
      <c r="D154" s="100">
        <v>7</v>
      </c>
      <c r="E154" s="100">
        <v>2</v>
      </c>
      <c r="F154" s="100">
        <v>5</v>
      </c>
      <c r="G154" s="100">
        <v>8</v>
      </c>
      <c r="H154" s="100">
        <v>0</v>
      </c>
      <c r="I154" s="526">
        <v>607</v>
      </c>
      <c r="J154" s="100"/>
      <c r="K154" s="100"/>
      <c r="L154" s="100">
        <v>26</v>
      </c>
      <c r="M154" s="100">
        <v>25</v>
      </c>
      <c r="N154" s="100">
        <v>1</v>
      </c>
      <c r="O154" s="100">
        <v>0</v>
      </c>
      <c r="P154" s="100">
        <v>1</v>
      </c>
      <c r="Q154" s="100">
        <v>0</v>
      </c>
      <c r="R154" s="518">
        <v>2</v>
      </c>
      <c r="S154" s="519">
        <v>0</v>
      </c>
      <c r="T154" s="520">
        <v>0</v>
      </c>
      <c r="U154" s="520">
        <v>0</v>
      </c>
      <c r="V154" s="147">
        <v>3</v>
      </c>
      <c r="W154" s="106"/>
      <c r="X154" s="132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  <c r="DC154" s="106"/>
      <c r="DD154" s="106"/>
      <c r="DE154" s="106"/>
      <c r="DF154" s="106"/>
      <c r="DG154" s="106"/>
      <c r="DH154" s="106"/>
      <c r="DI154" s="106"/>
      <c r="DJ154" s="106"/>
      <c r="DK154" s="106"/>
      <c r="DL154" s="106"/>
      <c r="DM154" s="106"/>
      <c r="DN154" s="106"/>
      <c r="DO154" s="106"/>
      <c r="DP154" s="106"/>
      <c r="DQ154" s="106"/>
      <c r="DR154" s="106"/>
      <c r="DS154" s="106"/>
      <c r="DT154" s="106"/>
      <c r="DU154" s="106"/>
      <c r="DV154" s="106"/>
      <c r="DW154" s="106"/>
      <c r="DX154" s="106"/>
      <c r="DY154" s="106"/>
      <c r="DZ154" s="106"/>
      <c r="EA154" s="106"/>
      <c r="EB154" s="106"/>
      <c r="EC154" s="106"/>
      <c r="ED154" s="106"/>
      <c r="EE154" s="106"/>
      <c r="EF154" s="106"/>
      <c r="EG154" s="106"/>
      <c r="EH154" s="106"/>
      <c r="EI154" s="106"/>
      <c r="EJ154" s="106"/>
      <c r="EK154" s="106"/>
      <c r="EL154" s="106"/>
      <c r="EM154" s="106"/>
      <c r="EN154" s="106"/>
      <c r="EO154" s="106"/>
      <c r="EP154" s="106"/>
      <c r="EQ154" s="106"/>
      <c r="ER154" s="106"/>
      <c r="ES154" s="106"/>
      <c r="ET154" s="106"/>
      <c r="EU154" s="106"/>
      <c r="EV154" s="106"/>
      <c r="EW154" s="106"/>
      <c r="EX154" s="106"/>
      <c r="EY154" s="106"/>
      <c r="EZ154" s="106"/>
      <c r="FA154" s="106"/>
      <c r="FB154" s="208"/>
      <c r="FC154" s="106"/>
      <c r="FD154" s="118"/>
      <c r="FE154" s="106"/>
      <c r="FF154" s="106"/>
      <c r="FG154" s="106"/>
      <c r="FH154" s="106"/>
      <c r="FI154" s="106"/>
      <c r="FJ154" s="106"/>
      <c r="FK154" s="106"/>
      <c r="FL154" s="106"/>
      <c r="FM154" s="106"/>
      <c r="FN154" s="106"/>
      <c r="FO154" s="106"/>
      <c r="FP154" s="106"/>
      <c r="FQ154" s="106"/>
      <c r="FR154" s="106"/>
      <c r="FS154" s="106"/>
      <c r="FT154" s="106"/>
      <c r="FU154" s="106"/>
      <c r="FV154" s="106"/>
      <c r="FW154" s="106"/>
      <c r="FX154" s="106"/>
      <c r="FY154" s="106"/>
      <c r="FZ154" s="106"/>
      <c r="GA154" s="106"/>
      <c r="GB154" s="106"/>
      <c r="GC154" s="106"/>
      <c r="GD154" s="106"/>
      <c r="GE154" s="106"/>
      <c r="GF154" s="106"/>
      <c r="GG154" s="106"/>
      <c r="GH154" s="106"/>
      <c r="GI154" s="106"/>
      <c r="GJ154" s="106"/>
      <c r="GK154" s="106"/>
      <c r="GL154" s="106"/>
      <c r="GM154" s="106"/>
      <c r="GN154" s="106"/>
      <c r="GO154" s="106"/>
      <c r="GP154" s="106"/>
      <c r="GQ154" s="106"/>
      <c r="GR154" s="106"/>
      <c r="GS154" s="106"/>
      <c r="GT154" s="106"/>
      <c r="GU154" s="106"/>
      <c r="GV154" s="106"/>
      <c r="GW154" s="106"/>
      <c r="GX154" s="106"/>
      <c r="GY154" s="209"/>
      <c r="GZ154" s="209"/>
      <c r="HA154" s="106"/>
      <c r="HB154" s="106"/>
      <c r="HC154" s="106"/>
      <c r="HD154" s="106"/>
      <c r="HE154" s="106"/>
      <c r="HF154" s="106"/>
      <c r="HG154" s="106"/>
      <c r="HH154" s="106"/>
      <c r="HI154" s="106"/>
      <c r="HJ154" s="106"/>
      <c r="HK154" s="106"/>
      <c r="HL154" s="106"/>
      <c r="HM154" s="106"/>
      <c r="HN154" s="106"/>
      <c r="HO154" s="106"/>
      <c r="HP154" s="106"/>
      <c r="HQ154" s="106"/>
      <c r="HR154" s="106"/>
      <c r="HS154" s="106"/>
      <c r="HT154" s="106"/>
      <c r="HU154" s="106"/>
      <c r="HV154" s="106"/>
      <c r="HW154" s="106"/>
      <c r="HX154" s="106"/>
      <c r="HY154" s="106"/>
      <c r="HZ154" s="106"/>
      <c r="IA154" s="106"/>
      <c r="IB154" s="106"/>
      <c r="IC154" s="106"/>
      <c r="ID154" s="106"/>
      <c r="IE154" s="106"/>
      <c r="IF154" s="106"/>
      <c r="IG154" s="106"/>
      <c r="IH154" s="106"/>
      <c r="II154" s="106"/>
      <c r="IJ154" s="106"/>
      <c r="IK154" s="106"/>
      <c r="IL154" s="106"/>
      <c r="IM154" s="106"/>
      <c r="IN154" s="106"/>
      <c r="IO154" s="106"/>
      <c r="IP154" s="106"/>
      <c r="IQ154" s="106"/>
      <c r="IR154" s="209"/>
      <c r="IS154" s="106"/>
      <c r="IT154" s="209"/>
      <c r="IU154" s="209"/>
      <c r="IV154" s="209"/>
    </row>
    <row r="155" spans="1:256" s="76" customFormat="1" x14ac:dyDescent="0.25">
      <c r="A155" s="422" t="s">
        <v>176</v>
      </c>
      <c r="B155" s="458" t="s">
        <v>27</v>
      </c>
      <c r="C155" s="96">
        <f>SUM(C156:C157)</f>
        <v>6</v>
      </c>
      <c r="D155" s="100">
        <f t="shared" ref="D155:V155" si="21">SUM(D156:D157)</f>
        <v>4</v>
      </c>
      <c r="E155" s="100">
        <f t="shared" si="21"/>
        <v>0</v>
      </c>
      <c r="F155" s="100">
        <f t="shared" si="21"/>
        <v>4</v>
      </c>
      <c r="G155" s="100">
        <f t="shared" si="21"/>
        <v>2</v>
      </c>
      <c r="H155" s="100">
        <f t="shared" si="21"/>
        <v>0</v>
      </c>
      <c r="I155" s="526">
        <f t="shared" si="21"/>
        <v>268</v>
      </c>
      <c r="J155" s="100">
        <f t="shared" si="21"/>
        <v>50.6</v>
      </c>
      <c r="K155" s="100">
        <f t="shared" si="21"/>
        <v>8.2679738562091512</v>
      </c>
      <c r="L155" s="100">
        <f t="shared" si="21"/>
        <v>18</v>
      </c>
      <c r="M155" s="100">
        <f t="shared" si="21"/>
        <v>7</v>
      </c>
      <c r="N155" s="100">
        <f t="shared" si="21"/>
        <v>11</v>
      </c>
      <c r="O155" s="100">
        <f t="shared" si="21"/>
        <v>0</v>
      </c>
      <c r="P155" s="100">
        <f t="shared" si="21"/>
        <v>11</v>
      </c>
      <c r="Q155" s="100">
        <f t="shared" si="21"/>
        <v>0</v>
      </c>
      <c r="R155" s="518">
        <f t="shared" si="21"/>
        <v>0</v>
      </c>
      <c r="S155" s="519">
        <f t="shared" si="21"/>
        <v>0</v>
      </c>
      <c r="T155" s="520">
        <f t="shared" si="21"/>
        <v>0</v>
      </c>
      <c r="U155" s="520">
        <f t="shared" si="21"/>
        <v>0</v>
      </c>
      <c r="V155" s="147">
        <f t="shared" si="21"/>
        <v>0</v>
      </c>
      <c r="W155" s="106"/>
      <c r="X155" s="132"/>
      <c r="Y155" s="106"/>
      <c r="Z155" s="106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  <c r="BB155" s="187"/>
      <c r="BC155" s="187"/>
      <c r="BD155" s="187"/>
      <c r="BE155" s="187"/>
      <c r="BF155" s="187"/>
      <c r="BG155" s="187"/>
      <c r="BH155" s="187"/>
      <c r="BI155" s="187"/>
      <c r="BJ155" s="187"/>
      <c r="BK155" s="187"/>
      <c r="BL155" s="187"/>
      <c r="BM155" s="187"/>
      <c r="BN155" s="187"/>
      <c r="BO155" s="187"/>
      <c r="BP155" s="187"/>
      <c r="BQ155" s="187"/>
      <c r="BR155" s="187"/>
      <c r="BS155" s="187"/>
      <c r="BT155" s="187"/>
      <c r="BU155" s="187"/>
      <c r="BV155" s="187"/>
      <c r="BW155" s="187"/>
      <c r="BX155" s="187"/>
      <c r="BY155" s="187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06"/>
      <c r="CJ155" s="106"/>
      <c r="CK155" s="106"/>
      <c r="CL155" s="106"/>
      <c r="CM155" s="106"/>
      <c r="CN155" s="106"/>
      <c r="CO155" s="106"/>
      <c r="CP155" s="106"/>
      <c r="CQ155" s="106"/>
      <c r="CR155" s="106"/>
      <c r="CS155" s="106"/>
      <c r="CT155" s="106"/>
      <c r="CU155" s="106"/>
      <c r="CV155" s="106"/>
      <c r="CW155" s="106"/>
      <c r="CX155" s="106"/>
      <c r="CY155" s="106"/>
      <c r="CZ155" s="106"/>
      <c r="DA155" s="106"/>
      <c r="DB155" s="106"/>
      <c r="DC155" s="106"/>
      <c r="DD155" s="106"/>
      <c r="DE155" s="106"/>
      <c r="DF155" s="106"/>
      <c r="DG155" s="106"/>
      <c r="DH155" s="106"/>
      <c r="DI155" s="106"/>
      <c r="DJ155" s="106"/>
      <c r="DK155" s="106"/>
      <c r="DL155" s="106"/>
      <c r="DM155" s="106"/>
      <c r="DN155" s="106"/>
      <c r="DO155" s="106"/>
      <c r="DP155" s="106"/>
      <c r="DQ155" s="106"/>
      <c r="DR155" s="106"/>
      <c r="DS155" s="106"/>
      <c r="DT155" s="106"/>
      <c r="DU155" s="106"/>
      <c r="DV155" s="106"/>
      <c r="DW155" s="106"/>
      <c r="DX155" s="106"/>
      <c r="DY155" s="106"/>
      <c r="DZ155" s="106"/>
      <c r="EA155" s="106"/>
      <c r="EB155" s="106"/>
      <c r="EC155" s="106"/>
      <c r="ED155" s="106"/>
      <c r="EE155" s="106"/>
      <c r="EF155" s="106"/>
      <c r="EG155" s="106"/>
      <c r="EH155" s="106"/>
      <c r="EI155" s="106"/>
      <c r="EJ155" s="106"/>
      <c r="EK155" s="106"/>
      <c r="EL155" s="106"/>
      <c r="EM155" s="106"/>
      <c r="EN155" s="106"/>
      <c r="EO155" s="106"/>
      <c r="EP155" s="106"/>
      <c r="EQ155" s="106"/>
      <c r="ER155" s="106"/>
      <c r="ES155" s="106"/>
      <c r="ET155" s="106"/>
      <c r="EU155" s="106"/>
      <c r="EV155" s="106"/>
      <c r="EW155" s="106"/>
      <c r="EX155" s="106"/>
      <c r="EY155" s="106"/>
      <c r="EZ155" s="106"/>
      <c r="FA155" s="106"/>
      <c r="FB155" s="208"/>
      <c r="FC155" s="106"/>
      <c r="FD155" s="118"/>
      <c r="FE155" s="106"/>
      <c r="FF155" s="106"/>
      <c r="FG155" s="106"/>
      <c r="FH155" s="106"/>
      <c r="FI155" s="106"/>
      <c r="FJ155" s="106"/>
      <c r="FK155" s="106"/>
      <c r="FL155" s="106"/>
      <c r="FM155" s="106"/>
      <c r="FN155" s="106"/>
      <c r="FO155" s="106"/>
      <c r="FP155" s="106"/>
      <c r="FQ155" s="106"/>
      <c r="FR155" s="106"/>
      <c r="FS155" s="106"/>
      <c r="FT155" s="106"/>
      <c r="FU155" s="106"/>
      <c r="FV155" s="106"/>
      <c r="FW155" s="106"/>
      <c r="FX155" s="106"/>
      <c r="FY155" s="106"/>
      <c r="FZ155" s="106"/>
      <c r="GA155" s="106"/>
      <c r="GB155" s="106"/>
      <c r="GC155" s="106"/>
      <c r="GD155" s="106"/>
      <c r="GE155" s="106"/>
      <c r="GF155" s="106"/>
      <c r="GG155" s="106"/>
      <c r="GH155" s="106"/>
      <c r="GI155" s="106"/>
      <c r="GJ155" s="106"/>
      <c r="GK155" s="106"/>
      <c r="GL155" s="106"/>
      <c r="GM155" s="106"/>
      <c r="GN155" s="106"/>
      <c r="GO155" s="106"/>
      <c r="GP155" s="106"/>
      <c r="GQ155" s="106"/>
      <c r="GR155" s="106"/>
      <c r="GS155" s="106"/>
      <c r="GT155" s="106"/>
      <c r="GU155" s="106"/>
      <c r="GV155" s="106"/>
      <c r="GW155" s="106"/>
      <c r="GX155" s="106"/>
      <c r="GY155" s="106"/>
      <c r="GZ155" s="106"/>
      <c r="HA155" s="106"/>
      <c r="HB155" s="106"/>
      <c r="HC155" s="106"/>
      <c r="HD155" s="106"/>
      <c r="HE155" s="106"/>
      <c r="HF155" s="106"/>
      <c r="HG155" s="106"/>
      <c r="HH155" s="106"/>
      <c r="HI155" s="106"/>
      <c r="HJ155" s="106"/>
      <c r="HK155" s="106"/>
      <c r="HL155" s="106"/>
      <c r="HM155" s="106"/>
      <c r="HN155" s="106"/>
      <c r="HO155" s="106"/>
      <c r="HP155" s="106"/>
      <c r="HQ155" s="106"/>
      <c r="HR155" s="106"/>
      <c r="HS155" s="106"/>
      <c r="HT155" s="106"/>
      <c r="HU155" s="106"/>
      <c r="HV155" s="106"/>
      <c r="HW155" s="106"/>
      <c r="HX155" s="106"/>
      <c r="HY155" s="106"/>
      <c r="HZ155" s="106"/>
      <c r="IA155" s="106"/>
      <c r="IB155" s="106"/>
      <c r="IC155" s="106"/>
      <c r="ID155" s="106"/>
      <c r="IE155" s="106"/>
      <c r="IF155" s="106"/>
      <c r="IG155" s="106"/>
      <c r="IH155" s="106"/>
      <c r="II155" s="106"/>
      <c r="IJ155" s="106"/>
      <c r="IK155" s="106"/>
      <c r="IL155" s="106"/>
      <c r="IM155" s="106"/>
      <c r="IN155" s="106"/>
      <c r="IO155" s="106"/>
      <c r="IP155" s="106"/>
      <c r="IQ155" s="106"/>
      <c r="IR155" s="106"/>
      <c r="IS155" s="106"/>
      <c r="IT155" s="106"/>
      <c r="IU155" s="106"/>
      <c r="IV155" s="106"/>
    </row>
    <row r="156" spans="1:256" s="76" customFormat="1" ht="15" customHeight="1" x14ac:dyDescent="0.3">
      <c r="A156" s="345" t="s">
        <v>130</v>
      </c>
      <c r="B156" s="178" t="s">
        <v>114</v>
      </c>
      <c r="C156" s="96">
        <f>'U.E. ALZIRA'!C84</f>
        <v>5</v>
      </c>
      <c r="D156" s="100">
        <f>'U.E. ALZIRA'!D84</f>
        <v>4</v>
      </c>
      <c r="E156" s="100">
        <f>'U.E. ALZIRA'!E84</f>
        <v>0</v>
      </c>
      <c r="F156" s="100">
        <f>'U.E. ALZIRA'!F84</f>
        <v>4</v>
      </c>
      <c r="G156" s="100">
        <f>'U.E. ALZIRA'!G84</f>
        <v>1</v>
      </c>
      <c r="H156" s="100">
        <f>'U.E. ALZIRA'!H84</f>
        <v>0</v>
      </c>
      <c r="I156" s="526">
        <f>'U.E. ALZIRA'!I84</f>
        <v>253</v>
      </c>
      <c r="J156" s="100">
        <f>'U.E. ALZIRA'!J84</f>
        <v>50.6</v>
      </c>
      <c r="K156" s="100">
        <f>'U.E. ALZIRA'!K84</f>
        <v>8.2679738562091512</v>
      </c>
      <c r="L156" s="100">
        <f>'U.E. ALZIRA'!L84</f>
        <v>17</v>
      </c>
      <c r="M156" s="100">
        <f>'U.E. ALZIRA'!M84</f>
        <v>6</v>
      </c>
      <c r="N156" s="100">
        <f>'U.E. ALZIRA'!N84</f>
        <v>11</v>
      </c>
      <c r="O156" s="100">
        <f>'U.E. ALZIRA'!O84</f>
        <v>0</v>
      </c>
      <c r="P156" s="100">
        <f>'U.E. ALZIRA'!P84</f>
        <v>11</v>
      </c>
      <c r="Q156" s="100">
        <f>'U.E. ALZIRA'!Q84</f>
        <v>0</v>
      </c>
      <c r="R156" s="518">
        <f>'U.E. ALZIRA'!R84</f>
        <v>0</v>
      </c>
      <c r="S156" s="519">
        <f>'U.E. ALZIRA'!S84</f>
        <v>0</v>
      </c>
      <c r="T156" s="520">
        <f>'U.E. ALZIRA'!T84</f>
        <v>0</v>
      </c>
      <c r="U156" s="520">
        <f>'U.E. ALZIRA'!U84</f>
        <v>0</v>
      </c>
      <c r="V156" s="147">
        <f>'U.E. ALZIRA'!V84</f>
        <v>0</v>
      </c>
      <c r="W156" s="132"/>
      <c r="X156" s="132"/>
      <c r="Y156" s="106"/>
      <c r="Z156" s="106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89"/>
      <c r="BD156" s="189"/>
      <c r="BE156" s="189"/>
      <c r="BF156" s="189"/>
      <c r="BG156" s="189"/>
      <c r="BH156" s="189"/>
      <c r="BI156" s="189"/>
      <c r="BJ156" s="189"/>
      <c r="BK156" s="189"/>
      <c r="BL156" s="189"/>
      <c r="BM156" s="189"/>
      <c r="BN156" s="189"/>
      <c r="BO156" s="189"/>
      <c r="BP156" s="189"/>
      <c r="BQ156" s="189"/>
      <c r="BR156" s="189"/>
      <c r="BS156" s="189"/>
      <c r="BT156" s="189"/>
      <c r="BU156" s="189"/>
      <c r="BV156" s="187"/>
      <c r="BW156" s="187"/>
      <c r="BX156" s="187"/>
      <c r="BY156" s="187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  <c r="CS156" s="106"/>
      <c r="CT156" s="106"/>
      <c r="CU156" s="106"/>
      <c r="CV156" s="106"/>
      <c r="CW156" s="106"/>
      <c r="CX156" s="106"/>
      <c r="CY156" s="106"/>
      <c r="CZ156" s="106"/>
      <c r="DA156" s="106"/>
      <c r="DB156" s="106"/>
      <c r="DC156" s="106"/>
      <c r="DD156" s="106"/>
      <c r="DE156" s="106"/>
      <c r="DF156" s="106"/>
      <c r="DG156" s="106"/>
      <c r="DH156" s="106"/>
      <c r="DI156" s="106"/>
      <c r="DJ156" s="106"/>
      <c r="DK156" s="106"/>
      <c r="DL156" s="106"/>
      <c r="DM156" s="106"/>
      <c r="DN156" s="106"/>
      <c r="DO156" s="106"/>
      <c r="DP156" s="106"/>
      <c r="DQ156" s="106"/>
      <c r="DR156" s="106"/>
      <c r="DS156" s="106"/>
      <c r="DT156" s="106"/>
      <c r="DU156" s="106"/>
      <c r="DV156" s="106"/>
      <c r="DW156" s="106"/>
      <c r="DX156" s="106"/>
      <c r="DY156" s="106"/>
      <c r="DZ156" s="106"/>
      <c r="EA156" s="106"/>
      <c r="EB156" s="106"/>
      <c r="EC156" s="106"/>
      <c r="ED156" s="106"/>
      <c r="EE156" s="106"/>
      <c r="EF156" s="106"/>
      <c r="EG156" s="106"/>
      <c r="EH156" s="106"/>
      <c r="EI156" s="106"/>
      <c r="EJ156" s="106"/>
      <c r="EK156" s="106"/>
      <c r="EL156" s="106"/>
      <c r="EM156" s="106"/>
      <c r="EN156" s="106"/>
      <c r="EO156" s="106"/>
      <c r="EP156" s="106"/>
      <c r="EQ156" s="106"/>
      <c r="ER156" s="106"/>
      <c r="ES156" s="106"/>
      <c r="ET156" s="106"/>
      <c r="EU156" s="106"/>
      <c r="EV156" s="106"/>
      <c r="EW156" s="106"/>
      <c r="EX156" s="106"/>
      <c r="EY156" s="106"/>
      <c r="EZ156" s="106"/>
      <c r="FA156" s="106"/>
      <c r="FB156" s="208"/>
      <c r="FC156" s="106"/>
      <c r="FD156" s="118"/>
      <c r="FE156" s="106"/>
      <c r="FF156" s="106"/>
      <c r="FG156" s="106"/>
      <c r="FH156" s="106"/>
      <c r="FI156" s="106"/>
      <c r="FJ156" s="106"/>
      <c r="FK156" s="106"/>
      <c r="FL156" s="106"/>
      <c r="FM156" s="106"/>
      <c r="FN156" s="106"/>
      <c r="FO156" s="106"/>
      <c r="FP156" s="106"/>
      <c r="FQ156" s="106"/>
      <c r="FR156" s="106"/>
      <c r="FS156" s="106"/>
      <c r="FT156" s="106"/>
      <c r="FU156" s="106"/>
      <c r="FV156" s="106"/>
      <c r="FW156" s="106"/>
      <c r="FX156" s="106"/>
      <c r="FY156" s="106"/>
      <c r="FZ156" s="106"/>
      <c r="GA156" s="106"/>
      <c r="GB156" s="106"/>
      <c r="GC156" s="106"/>
      <c r="GD156" s="106"/>
      <c r="GE156" s="106"/>
      <c r="GF156" s="106"/>
      <c r="GG156" s="106"/>
      <c r="GH156" s="106"/>
      <c r="GI156" s="106"/>
      <c r="GJ156" s="106"/>
      <c r="GK156" s="106"/>
      <c r="GL156" s="106"/>
      <c r="GM156" s="106"/>
      <c r="GN156" s="106"/>
      <c r="GO156" s="106"/>
      <c r="GP156" s="106"/>
      <c r="GQ156" s="106"/>
      <c r="GR156" s="106"/>
      <c r="GS156" s="106"/>
      <c r="GT156" s="106"/>
      <c r="GU156" s="106"/>
      <c r="GV156" s="106"/>
      <c r="GW156" s="106"/>
      <c r="GX156" s="106"/>
      <c r="GY156" s="106"/>
      <c r="GZ156" s="106"/>
      <c r="HA156" s="106"/>
      <c r="HB156" s="106"/>
      <c r="HC156" s="106"/>
      <c r="HD156" s="106"/>
      <c r="HE156" s="106"/>
      <c r="HF156" s="106"/>
      <c r="HG156" s="106"/>
      <c r="HH156" s="106"/>
      <c r="HI156" s="106"/>
      <c r="HJ156" s="106"/>
      <c r="HK156" s="106"/>
      <c r="HL156" s="106"/>
      <c r="HM156" s="106"/>
      <c r="HN156" s="106"/>
      <c r="HO156" s="106"/>
      <c r="HP156" s="106"/>
      <c r="HQ156" s="106"/>
      <c r="HR156" s="106"/>
      <c r="HS156" s="106"/>
      <c r="HT156" s="106"/>
      <c r="HU156" s="106"/>
      <c r="HV156" s="106"/>
      <c r="HW156" s="106"/>
      <c r="HX156" s="106"/>
      <c r="HY156" s="106"/>
      <c r="HZ156" s="106"/>
      <c r="IA156" s="106"/>
      <c r="IB156" s="106"/>
      <c r="IC156" s="106"/>
      <c r="ID156" s="106"/>
      <c r="IE156" s="106"/>
      <c r="IF156" s="106"/>
      <c r="IG156" s="106"/>
      <c r="IH156" s="106"/>
      <c r="II156" s="106"/>
      <c r="IJ156" s="106"/>
      <c r="IK156" s="106"/>
      <c r="IL156" s="106"/>
      <c r="IM156" s="106"/>
      <c r="IN156" s="106"/>
      <c r="IO156" s="106"/>
      <c r="IP156" s="106"/>
      <c r="IQ156" s="106"/>
      <c r="IR156" s="106"/>
      <c r="IS156" s="106"/>
      <c r="IT156" s="106"/>
      <c r="IU156" s="106"/>
      <c r="IV156" s="106"/>
    </row>
    <row r="157" spans="1:256" s="76" customFormat="1" ht="15" customHeight="1" x14ac:dyDescent="0.3">
      <c r="A157" s="345" t="s">
        <v>130</v>
      </c>
      <c r="B157" s="146" t="s">
        <v>156</v>
      </c>
      <c r="C157" s="96">
        <v>1</v>
      </c>
      <c r="D157" s="100">
        <v>0</v>
      </c>
      <c r="E157" s="100">
        <v>0</v>
      </c>
      <c r="F157" s="100">
        <v>0</v>
      </c>
      <c r="G157" s="100">
        <v>1</v>
      </c>
      <c r="H157" s="100">
        <v>0</v>
      </c>
      <c r="I157" s="526">
        <v>15</v>
      </c>
      <c r="J157" s="100"/>
      <c r="K157" s="100"/>
      <c r="L157" s="100">
        <v>1</v>
      </c>
      <c r="M157" s="100">
        <v>1</v>
      </c>
      <c r="N157" s="100">
        <v>0</v>
      </c>
      <c r="O157" s="100">
        <v>0</v>
      </c>
      <c r="P157" s="100">
        <v>0</v>
      </c>
      <c r="Q157" s="100">
        <v>0</v>
      </c>
      <c r="R157" s="518">
        <v>0</v>
      </c>
      <c r="S157" s="519">
        <v>0</v>
      </c>
      <c r="T157" s="520">
        <v>0</v>
      </c>
      <c r="U157" s="520">
        <v>0</v>
      </c>
      <c r="V157" s="147">
        <v>0</v>
      </c>
      <c r="W157" s="132"/>
      <c r="X157" s="132"/>
      <c r="Y157" s="106"/>
      <c r="Z157" s="106"/>
      <c r="AA157" s="190"/>
      <c r="AB157" s="190"/>
      <c r="AC157" s="190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0"/>
      <c r="AO157" s="190"/>
      <c r="AP157" s="190"/>
      <c r="AQ157" s="193"/>
      <c r="AR157" s="193"/>
      <c r="AS157" s="193"/>
      <c r="AT157" s="190"/>
      <c r="AU157" s="193"/>
      <c r="AV157" s="190"/>
      <c r="AW157" s="191"/>
      <c r="AX157" s="192"/>
      <c r="AY157" s="191"/>
      <c r="AZ157" s="193"/>
      <c r="BA157" s="193"/>
      <c r="BB157" s="191"/>
      <c r="BC157" s="191"/>
      <c r="BD157" s="191"/>
      <c r="BE157" s="191"/>
      <c r="BF157" s="191"/>
      <c r="BG157" s="191"/>
      <c r="BH157" s="191"/>
      <c r="BI157" s="190"/>
      <c r="BJ157" s="190"/>
      <c r="BK157" s="194"/>
      <c r="BL157" s="194"/>
      <c r="BM157" s="194"/>
      <c r="BN157" s="192"/>
      <c r="BO157" s="190"/>
      <c r="BP157" s="190"/>
      <c r="BQ157" s="190"/>
      <c r="BR157" s="190"/>
      <c r="BS157" s="190"/>
      <c r="BT157" s="193"/>
      <c r="BU157" s="191"/>
      <c r="BV157" s="187"/>
      <c r="BW157" s="187"/>
      <c r="BX157" s="187"/>
      <c r="BY157" s="187"/>
      <c r="BZ157" s="106"/>
      <c r="CA157" s="106"/>
      <c r="CB157" s="106"/>
      <c r="CC157" s="106"/>
      <c r="CD157" s="106"/>
      <c r="CE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  <c r="CP157" s="106"/>
      <c r="CQ157" s="106"/>
      <c r="CR157" s="106"/>
      <c r="CS157" s="106"/>
      <c r="CT157" s="106"/>
      <c r="CU157" s="106"/>
      <c r="CV157" s="106"/>
      <c r="CW157" s="106"/>
      <c r="CX157" s="106"/>
      <c r="CY157" s="106"/>
      <c r="CZ157" s="106"/>
      <c r="DA157" s="106"/>
      <c r="DB157" s="106"/>
      <c r="DC157" s="106"/>
      <c r="DD157" s="106"/>
      <c r="DE157" s="106"/>
      <c r="DF157" s="106"/>
      <c r="DG157" s="106"/>
      <c r="DH157" s="106"/>
      <c r="DI157" s="106"/>
      <c r="DJ157" s="106"/>
      <c r="DK157" s="106"/>
      <c r="DL157" s="106"/>
      <c r="DM157" s="106"/>
      <c r="DN157" s="106"/>
      <c r="DO157" s="106"/>
      <c r="DP157" s="106"/>
      <c r="DQ157" s="106"/>
      <c r="DR157" s="106"/>
      <c r="DS157" s="106"/>
      <c r="DT157" s="106"/>
      <c r="DU157" s="106"/>
      <c r="DV157" s="106"/>
      <c r="DW157" s="106"/>
      <c r="DX157" s="106"/>
      <c r="DY157" s="106"/>
      <c r="DZ157" s="106"/>
      <c r="EA157" s="106"/>
      <c r="EB157" s="106"/>
      <c r="EC157" s="106"/>
      <c r="ED157" s="106"/>
      <c r="EE157" s="106"/>
      <c r="EF157" s="106"/>
      <c r="EG157" s="106"/>
      <c r="EH157" s="106"/>
      <c r="EI157" s="106"/>
      <c r="EJ157" s="106"/>
      <c r="EK157" s="106"/>
      <c r="EL157" s="106"/>
      <c r="EM157" s="106"/>
      <c r="EN157" s="106"/>
      <c r="EO157" s="106"/>
      <c r="EP157" s="106"/>
      <c r="EQ157" s="106"/>
      <c r="ER157" s="106"/>
      <c r="ES157" s="106"/>
      <c r="ET157" s="106"/>
      <c r="EU157" s="106"/>
      <c r="EV157" s="106"/>
      <c r="EW157" s="106"/>
      <c r="EX157" s="106"/>
      <c r="EY157" s="106"/>
      <c r="EZ157" s="106"/>
      <c r="FA157" s="106"/>
      <c r="FB157" s="208"/>
      <c r="FC157" s="106"/>
      <c r="FD157" s="118"/>
      <c r="FE157" s="106"/>
      <c r="FF157" s="106"/>
      <c r="FG157" s="106"/>
      <c r="FH157" s="106"/>
      <c r="FI157" s="106"/>
      <c r="FJ157" s="106"/>
      <c r="FK157" s="106"/>
      <c r="FL157" s="106"/>
      <c r="FM157" s="106"/>
      <c r="FN157" s="106"/>
      <c r="FO157" s="106"/>
      <c r="FP157" s="106"/>
      <c r="FQ157" s="106"/>
      <c r="FR157" s="106"/>
      <c r="FS157" s="106"/>
      <c r="FT157" s="106"/>
      <c r="FU157" s="106"/>
      <c r="FV157" s="106"/>
      <c r="FW157" s="106"/>
      <c r="FX157" s="106"/>
      <c r="FY157" s="106"/>
      <c r="FZ157" s="106"/>
      <c r="GA157" s="106"/>
      <c r="GB157" s="106"/>
      <c r="GC157" s="106"/>
      <c r="GD157" s="106"/>
      <c r="GE157" s="106"/>
      <c r="GF157" s="106"/>
      <c r="GG157" s="106"/>
      <c r="GH157" s="106"/>
      <c r="GI157" s="106"/>
      <c r="GJ157" s="106"/>
      <c r="GK157" s="106"/>
      <c r="GL157" s="106"/>
      <c r="GM157" s="106"/>
      <c r="GN157" s="106"/>
      <c r="GO157" s="106"/>
      <c r="GP157" s="106"/>
      <c r="GQ157" s="106"/>
      <c r="GR157" s="106"/>
      <c r="GS157" s="106"/>
      <c r="GT157" s="106"/>
      <c r="GU157" s="106"/>
      <c r="GV157" s="106"/>
      <c r="GW157" s="106"/>
      <c r="GX157" s="106"/>
      <c r="GY157" s="106"/>
      <c r="GZ157" s="106"/>
      <c r="HA157" s="106"/>
      <c r="HB157" s="106"/>
      <c r="HC157" s="106"/>
      <c r="HD157" s="106"/>
      <c r="HE157" s="106"/>
      <c r="HF157" s="106"/>
      <c r="HG157" s="106"/>
      <c r="HH157" s="106"/>
      <c r="HI157" s="106"/>
      <c r="HJ157" s="106"/>
      <c r="HK157" s="106"/>
      <c r="HL157" s="106"/>
      <c r="HM157" s="106"/>
      <c r="HN157" s="106"/>
      <c r="HO157" s="106"/>
      <c r="HP157" s="106"/>
      <c r="HQ157" s="106"/>
      <c r="HR157" s="106"/>
      <c r="HS157" s="106"/>
      <c r="HT157" s="106"/>
      <c r="HU157" s="106"/>
      <c r="HV157" s="106"/>
      <c r="HW157" s="106"/>
      <c r="HX157" s="106"/>
      <c r="HY157" s="106"/>
      <c r="HZ157" s="106"/>
      <c r="IA157" s="106"/>
      <c r="IB157" s="106"/>
      <c r="IC157" s="106"/>
      <c r="ID157" s="106"/>
      <c r="IE157" s="106"/>
      <c r="IF157" s="106"/>
      <c r="IG157" s="106"/>
      <c r="IH157" s="106"/>
      <c r="II157" s="106"/>
      <c r="IJ157" s="106"/>
      <c r="IK157" s="106"/>
      <c r="IL157" s="106"/>
      <c r="IM157" s="106"/>
      <c r="IN157" s="106"/>
      <c r="IO157" s="106"/>
      <c r="IP157" s="106"/>
      <c r="IQ157" s="106"/>
      <c r="IR157" s="106"/>
      <c r="IS157" s="106"/>
      <c r="IT157" s="106"/>
      <c r="IU157" s="106"/>
      <c r="IV157" s="106"/>
    </row>
    <row r="158" spans="1:256" s="76" customFormat="1" x14ac:dyDescent="0.25">
      <c r="A158" s="422" t="s">
        <v>177</v>
      </c>
      <c r="B158" s="458" t="s">
        <v>27</v>
      </c>
      <c r="C158" s="96">
        <f>SUM(C159:C160)</f>
        <v>11</v>
      </c>
      <c r="D158" s="100">
        <f t="shared" ref="D158:V158" si="22">SUM(D159:D160)</f>
        <v>6</v>
      </c>
      <c r="E158" s="100">
        <f t="shared" si="22"/>
        <v>0</v>
      </c>
      <c r="F158" s="100">
        <f t="shared" si="22"/>
        <v>6</v>
      </c>
      <c r="G158" s="100">
        <f t="shared" si="22"/>
        <v>5</v>
      </c>
      <c r="H158" s="100">
        <f t="shared" si="22"/>
        <v>0</v>
      </c>
      <c r="I158" s="526">
        <f t="shared" si="22"/>
        <v>575</v>
      </c>
      <c r="J158" s="100">
        <f t="shared" si="22"/>
        <v>48.8</v>
      </c>
      <c r="K158" s="100">
        <f t="shared" si="22"/>
        <v>15.947712418300654</v>
      </c>
      <c r="L158" s="100">
        <f t="shared" si="22"/>
        <v>20</v>
      </c>
      <c r="M158" s="100">
        <f t="shared" si="22"/>
        <v>11</v>
      </c>
      <c r="N158" s="100">
        <f t="shared" si="22"/>
        <v>9</v>
      </c>
      <c r="O158" s="100">
        <f t="shared" si="22"/>
        <v>2</v>
      </c>
      <c r="P158" s="100">
        <f t="shared" si="22"/>
        <v>7</v>
      </c>
      <c r="Q158" s="100">
        <f t="shared" si="22"/>
        <v>0</v>
      </c>
      <c r="R158" s="518">
        <f t="shared" si="22"/>
        <v>0</v>
      </c>
      <c r="S158" s="519">
        <f t="shared" si="22"/>
        <v>0</v>
      </c>
      <c r="T158" s="520">
        <f t="shared" si="22"/>
        <v>0</v>
      </c>
      <c r="U158" s="520">
        <f t="shared" si="22"/>
        <v>0</v>
      </c>
      <c r="V158" s="147">
        <f t="shared" si="22"/>
        <v>1</v>
      </c>
      <c r="W158" s="106"/>
      <c r="X158" s="132"/>
      <c r="Y158" s="106"/>
      <c r="Z158" s="106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7"/>
      <c r="BL158" s="187"/>
      <c r="BM158" s="187"/>
      <c r="BN158" s="187"/>
      <c r="BO158" s="187"/>
      <c r="BP158" s="187"/>
      <c r="BQ158" s="187"/>
      <c r="BR158" s="187"/>
      <c r="BS158" s="187"/>
      <c r="BT158" s="187"/>
      <c r="BU158" s="187"/>
      <c r="BV158" s="187"/>
      <c r="BW158" s="187"/>
      <c r="BX158" s="187"/>
      <c r="BY158" s="187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  <c r="CK158" s="106"/>
      <c r="CL158" s="106"/>
      <c r="CM158" s="106"/>
      <c r="CN158" s="106"/>
      <c r="CO158" s="106"/>
      <c r="CP158" s="106"/>
      <c r="CQ158" s="106"/>
      <c r="CR158" s="106"/>
      <c r="CS158" s="106"/>
      <c r="CT158" s="106"/>
      <c r="CU158" s="106"/>
      <c r="CV158" s="106"/>
      <c r="CW158" s="106"/>
      <c r="CX158" s="106"/>
      <c r="CY158" s="106"/>
      <c r="CZ158" s="106"/>
      <c r="DA158" s="106"/>
      <c r="DB158" s="106"/>
      <c r="DC158" s="106"/>
      <c r="DD158" s="106"/>
      <c r="DE158" s="106"/>
      <c r="DF158" s="106"/>
      <c r="DG158" s="106"/>
      <c r="DH158" s="106"/>
      <c r="DI158" s="106"/>
      <c r="DJ158" s="106"/>
      <c r="DK158" s="106"/>
      <c r="DL158" s="106"/>
      <c r="DM158" s="106"/>
      <c r="DN158" s="106"/>
      <c r="DO158" s="106"/>
      <c r="DP158" s="106"/>
      <c r="DQ158" s="106"/>
      <c r="DR158" s="106"/>
      <c r="DS158" s="106"/>
      <c r="DT158" s="106"/>
      <c r="DU158" s="106"/>
      <c r="DV158" s="106"/>
      <c r="DW158" s="106"/>
      <c r="DX158" s="106"/>
      <c r="DY158" s="106"/>
      <c r="DZ158" s="106"/>
      <c r="EA158" s="106"/>
      <c r="EB158" s="106"/>
      <c r="EC158" s="106"/>
      <c r="ED158" s="106"/>
      <c r="EE158" s="106"/>
      <c r="EF158" s="106"/>
      <c r="EG158" s="106"/>
      <c r="EH158" s="106"/>
      <c r="EI158" s="106"/>
      <c r="EJ158" s="106"/>
      <c r="EK158" s="106"/>
      <c r="EL158" s="106"/>
      <c r="EM158" s="106"/>
      <c r="EN158" s="106"/>
      <c r="EO158" s="106"/>
      <c r="EP158" s="106"/>
      <c r="EQ158" s="106"/>
      <c r="ER158" s="106"/>
      <c r="ES158" s="106"/>
      <c r="ET158" s="106"/>
      <c r="EU158" s="106"/>
      <c r="EV158" s="106"/>
      <c r="EW158" s="106"/>
      <c r="EX158" s="106"/>
      <c r="EY158" s="106"/>
      <c r="EZ158" s="106"/>
      <c r="FA158" s="106"/>
      <c r="FB158" s="208"/>
      <c r="FC158" s="106"/>
      <c r="FD158" s="118"/>
      <c r="FE158" s="106"/>
      <c r="FF158" s="106"/>
      <c r="FG158" s="106"/>
      <c r="FH158" s="106"/>
      <c r="FI158" s="106"/>
      <c r="FJ158" s="106"/>
      <c r="FK158" s="106"/>
      <c r="FL158" s="106"/>
      <c r="FM158" s="106"/>
      <c r="FN158" s="106"/>
      <c r="FO158" s="106"/>
      <c r="FP158" s="106"/>
      <c r="FQ158" s="106"/>
      <c r="FR158" s="106"/>
      <c r="FS158" s="106"/>
      <c r="FT158" s="106"/>
      <c r="FU158" s="106"/>
      <c r="FV158" s="106"/>
      <c r="FW158" s="106"/>
      <c r="FX158" s="106"/>
      <c r="FY158" s="106"/>
      <c r="FZ158" s="106"/>
      <c r="GA158" s="106"/>
      <c r="GB158" s="106"/>
      <c r="GC158" s="106"/>
      <c r="GD158" s="106"/>
      <c r="GE158" s="106"/>
      <c r="GF158" s="106"/>
      <c r="GG158" s="106"/>
      <c r="GH158" s="106"/>
      <c r="GI158" s="106"/>
      <c r="GJ158" s="106"/>
      <c r="GK158" s="106"/>
      <c r="GL158" s="106"/>
      <c r="GM158" s="106"/>
      <c r="GN158" s="106"/>
      <c r="GO158" s="106"/>
      <c r="GP158" s="106"/>
      <c r="GQ158" s="106"/>
      <c r="GR158" s="106"/>
      <c r="GS158" s="106"/>
      <c r="GT158" s="106"/>
      <c r="GU158" s="106"/>
      <c r="GV158" s="106"/>
      <c r="GW158" s="106"/>
      <c r="GX158" s="106"/>
      <c r="GY158" s="106"/>
      <c r="GZ158" s="106"/>
      <c r="HA158" s="106"/>
      <c r="HB158" s="106"/>
      <c r="HC158" s="106"/>
      <c r="HD158" s="106"/>
      <c r="HE158" s="106"/>
      <c r="HF158" s="106"/>
      <c r="HG158" s="106"/>
      <c r="HH158" s="106"/>
      <c r="HI158" s="106"/>
      <c r="HJ158" s="106"/>
      <c r="HK158" s="106"/>
      <c r="HL158" s="106"/>
      <c r="HM158" s="106"/>
      <c r="HN158" s="106"/>
      <c r="HO158" s="106"/>
      <c r="HP158" s="106"/>
      <c r="HQ158" s="106"/>
      <c r="HR158" s="106"/>
      <c r="HS158" s="106"/>
      <c r="HT158" s="106"/>
      <c r="HU158" s="106"/>
      <c r="HV158" s="106"/>
      <c r="HW158" s="106"/>
      <c r="HX158" s="106"/>
      <c r="HY158" s="106"/>
      <c r="HZ158" s="106"/>
      <c r="IA158" s="106"/>
      <c r="IB158" s="106"/>
      <c r="IC158" s="106"/>
      <c r="ID158" s="106"/>
      <c r="IE158" s="106"/>
      <c r="IF158" s="106"/>
      <c r="IG158" s="106"/>
      <c r="IH158" s="106"/>
      <c r="II158" s="106"/>
      <c r="IJ158" s="106"/>
      <c r="IK158" s="106"/>
      <c r="IL158" s="106"/>
      <c r="IM158" s="106"/>
      <c r="IN158" s="106"/>
      <c r="IO158" s="106"/>
      <c r="IP158" s="106"/>
      <c r="IQ158" s="106"/>
      <c r="IR158" s="106"/>
      <c r="IS158" s="106"/>
      <c r="IT158" s="106"/>
      <c r="IU158" s="106"/>
      <c r="IV158" s="106"/>
    </row>
    <row r="159" spans="1:256" s="76" customFormat="1" ht="15" customHeight="1" x14ac:dyDescent="0.3">
      <c r="A159" s="345" t="s">
        <v>131</v>
      </c>
      <c r="B159" s="178" t="s">
        <v>114</v>
      </c>
      <c r="C159" s="96">
        <f>'U.E. ALZIRA'!C85</f>
        <v>10</v>
      </c>
      <c r="D159" s="100">
        <f>'U.E. ALZIRA'!D85</f>
        <v>5</v>
      </c>
      <c r="E159" s="100">
        <f>'U.E. ALZIRA'!E85</f>
        <v>0</v>
      </c>
      <c r="F159" s="100">
        <f>'U.E. ALZIRA'!F85</f>
        <v>5</v>
      </c>
      <c r="G159" s="100">
        <f>'U.E. ALZIRA'!G85</f>
        <v>5</v>
      </c>
      <c r="H159" s="100">
        <f>'U.E. ALZIRA'!H85</f>
        <v>0</v>
      </c>
      <c r="I159" s="526">
        <f>'U.E. ALZIRA'!I85</f>
        <v>488</v>
      </c>
      <c r="J159" s="100">
        <f>'U.E. ALZIRA'!J85</f>
        <v>48.8</v>
      </c>
      <c r="K159" s="100">
        <f>'U.E. ALZIRA'!K85</f>
        <v>15.947712418300654</v>
      </c>
      <c r="L159" s="100">
        <f>'U.E. ALZIRA'!L85</f>
        <v>19</v>
      </c>
      <c r="M159" s="100">
        <f>'U.E. ALZIRA'!M85</f>
        <v>10</v>
      </c>
      <c r="N159" s="100">
        <f>'U.E. ALZIRA'!N85</f>
        <v>9</v>
      </c>
      <c r="O159" s="100">
        <f>'U.E. ALZIRA'!O85</f>
        <v>2</v>
      </c>
      <c r="P159" s="100">
        <f>'U.E. ALZIRA'!P85</f>
        <v>7</v>
      </c>
      <c r="Q159" s="100">
        <f>'U.E. ALZIRA'!Q85</f>
        <v>0</v>
      </c>
      <c r="R159" s="518">
        <f>'U.E. ALZIRA'!R85</f>
        <v>0</v>
      </c>
      <c r="S159" s="519">
        <f>'U.E. ALZIRA'!S85</f>
        <v>0</v>
      </c>
      <c r="T159" s="520">
        <f>'U.E. ALZIRA'!T85</f>
        <v>0</v>
      </c>
      <c r="U159" s="520">
        <f>'U.E. ALZIRA'!U85</f>
        <v>0</v>
      </c>
      <c r="V159" s="147">
        <f>'U.E. ALZIRA'!V85</f>
        <v>1</v>
      </c>
      <c r="W159" s="132"/>
      <c r="X159" s="132"/>
      <c r="Y159" s="106"/>
      <c r="Z159" s="106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  <c r="BS159" s="189"/>
      <c r="BT159" s="189"/>
      <c r="BU159" s="189"/>
      <c r="BV159" s="187"/>
      <c r="BW159" s="187"/>
      <c r="BX159" s="187"/>
      <c r="BY159" s="187"/>
      <c r="BZ159" s="106"/>
      <c r="CA159" s="106"/>
      <c r="CB159" s="106"/>
      <c r="CC159" s="106"/>
      <c r="CD159" s="106"/>
      <c r="CE159" s="106"/>
      <c r="CF159" s="106"/>
      <c r="CG159" s="106"/>
      <c r="CH159" s="106"/>
      <c r="CI159" s="106"/>
      <c r="CJ159" s="106"/>
      <c r="CK159" s="106"/>
      <c r="CL159" s="106"/>
      <c r="CM159" s="106"/>
      <c r="CN159" s="106"/>
      <c r="CO159" s="106"/>
      <c r="CP159" s="106"/>
      <c r="CQ159" s="106"/>
      <c r="CR159" s="106"/>
      <c r="CS159" s="106"/>
      <c r="CT159" s="106"/>
      <c r="CU159" s="106"/>
      <c r="CV159" s="106"/>
      <c r="CW159" s="106"/>
      <c r="CX159" s="106"/>
      <c r="CY159" s="106"/>
      <c r="CZ159" s="106"/>
      <c r="DA159" s="106"/>
      <c r="DB159" s="106"/>
      <c r="DC159" s="106"/>
      <c r="DD159" s="106"/>
      <c r="DE159" s="106"/>
      <c r="DF159" s="106"/>
      <c r="DG159" s="106"/>
      <c r="DH159" s="106"/>
      <c r="DI159" s="106"/>
      <c r="DJ159" s="106"/>
      <c r="DK159" s="106"/>
      <c r="DL159" s="106"/>
      <c r="DM159" s="106"/>
      <c r="DN159" s="106"/>
      <c r="DO159" s="106"/>
      <c r="DP159" s="106"/>
      <c r="DQ159" s="106"/>
      <c r="DR159" s="106"/>
      <c r="DS159" s="106"/>
      <c r="DT159" s="106"/>
      <c r="DU159" s="106"/>
      <c r="DV159" s="106"/>
      <c r="DW159" s="106"/>
      <c r="DX159" s="106"/>
      <c r="DY159" s="106"/>
      <c r="DZ159" s="106"/>
      <c r="EA159" s="106"/>
      <c r="EB159" s="106"/>
      <c r="EC159" s="106"/>
      <c r="ED159" s="106"/>
      <c r="EE159" s="106"/>
      <c r="EF159" s="106"/>
      <c r="EG159" s="106"/>
      <c r="EH159" s="106"/>
      <c r="EI159" s="106"/>
      <c r="EJ159" s="106"/>
      <c r="EK159" s="106"/>
      <c r="EL159" s="106"/>
      <c r="EM159" s="106"/>
      <c r="EN159" s="106"/>
      <c r="EO159" s="106"/>
      <c r="EP159" s="106"/>
      <c r="EQ159" s="106"/>
      <c r="ER159" s="106"/>
      <c r="ES159" s="106"/>
      <c r="ET159" s="106"/>
      <c r="EU159" s="106"/>
      <c r="EV159" s="106"/>
      <c r="EW159" s="106"/>
      <c r="EX159" s="106"/>
      <c r="EY159" s="106"/>
      <c r="EZ159" s="106"/>
      <c r="FA159" s="106"/>
      <c r="FB159" s="208"/>
      <c r="FC159" s="106"/>
      <c r="FD159" s="118"/>
      <c r="FE159" s="106"/>
      <c r="FF159" s="106"/>
      <c r="FG159" s="106"/>
      <c r="FH159" s="106"/>
      <c r="FI159" s="106"/>
      <c r="FJ159" s="106"/>
      <c r="FK159" s="106"/>
      <c r="FL159" s="106"/>
      <c r="FM159" s="106"/>
      <c r="FN159" s="106"/>
      <c r="FO159" s="106"/>
      <c r="FP159" s="106"/>
      <c r="FQ159" s="106"/>
      <c r="FR159" s="106"/>
      <c r="FS159" s="106"/>
      <c r="FT159" s="106"/>
      <c r="FU159" s="106"/>
      <c r="FV159" s="106"/>
      <c r="FW159" s="106"/>
      <c r="FX159" s="106"/>
      <c r="FY159" s="106"/>
      <c r="FZ159" s="106"/>
      <c r="GA159" s="106"/>
      <c r="GB159" s="106"/>
      <c r="GC159" s="106"/>
      <c r="GD159" s="106"/>
      <c r="GE159" s="106"/>
      <c r="GF159" s="106"/>
      <c r="GG159" s="106"/>
      <c r="GH159" s="106"/>
      <c r="GI159" s="106"/>
      <c r="GJ159" s="106"/>
      <c r="GK159" s="106"/>
      <c r="GL159" s="106"/>
      <c r="GM159" s="106"/>
      <c r="GN159" s="106"/>
      <c r="GO159" s="106"/>
      <c r="GP159" s="106"/>
      <c r="GQ159" s="106"/>
      <c r="GR159" s="106"/>
      <c r="GS159" s="106"/>
      <c r="GT159" s="106"/>
      <c r="GU159" s="106"/>
      <c r="GV159" s="106"/>
      <c r="GW159" s="106"/>
      <c r="GX159" s="106"/>
      <c r="GY159" s="106"/>
      <c r="GZ159" s="106"/>
      <c r="HA159" s="106"/>
      <c r="HB159" s="106"/>
      <c r="HC159" s="106"/>
      <c r="HD159" s="106"/>
      <c r="HE159" s="106"/>
      <c r="HF159" s="106"/>
      <c r="HG159" s="106"/>
      <c r="HH159" s="106"/>
      <c r="HI159" s="106"/>
      <c r="HJ159" s="106"/>
      <c r="HK159" s="106"/>
      <c r="HL159" s="106"/>
      <c r="HM159" s="106"/>
      <c r="HN159" s="106"/>
      <c r="HO159" s="106"/>
      <c r="HP159" s="106"/>
      <c r="HQ159" s="106"/>
      <c r="HR159" s="106"/>
      <c r="HS159" s="106"/>
      <c r="HT159" s="106"/>
      <c r="HU159" s="106"/>
      <c r="HV159" s="106"/>
      <c r="HW159" s="106"/>
      <c r="HX159" s="106"/>
      <c r="HY159" s="106"/>
      <c r="HZ159" s="106"/>
      <c r="IA159" s="106"/>
      <c r="IB159" s="106"/>
      <c r="IC159" s="106"/>
      <c r="ID159" s="106"/>
      <c r="IE159" s="106"/>
      <c r="IF159" s="106"/>
      <c r="IG159" s="106"/>
      <c r="IH159" s="106"/>
      <c r="II159" s="106"/>
      <c r="IJ159" s="106"/>
      <c r="IK159" s="106"/>
      <c r="IL159" s="106"/>
      <c r="IM159" s="106"/>
      <c r="IN159" s="106"/>
      <c r="IO159" s="106"/>
      <c r="IP159" s="106"/>
      <c r="IQ159" s="106"/>
      <c r="IR159" s="106"/>
      <c r="IS159" s="106"/>
      <c r="IT159" s="106"/>
      <c r="IU159" s="106"/>
      <c r="IV159" s="106"/>
    </row>
    <row r="160" spans="1:256" s="76" customFormat="1" ht="15" customHeight="1" x14ac:dyDescent="0.3">
      <c r="A160" s="345" t="s">
        <v>131</v>
      </c>
      <c r="B160" s="146" t="s">
        <v>156</v>
      </c>
      <c r="C160" s="96">
        <v>1</v>
      </c>
      <c r="D160" s="100">
        <v>1</v>
      </c>
      <c r="E160" s="100">
        <v>0</v>
      </c>
      <c r="F160" s="100">
        <v>1</v>
      </c>
      <c r="G160" s="100">
        <v>0</v>
      </c>
      <c r="H160" s="100">
        <v>0</v>
      </c>
      <c r="I160" s="526">
        <v>87</v>
      </c>
      <c r="J160" s="100"/>
      <c r="K160" s="100"/>
      <c r="L160" s="100">
        <v>1</v>
      </c>
      <c r="M160" s="100">
        <v>1</v>
      </c>
      <c r="N160" s="100">
        <v>0</v>
      </c>
      <c r="O160" s="100">
        <v>0</v>
      </c>
      <c r="P160" s="100">
        <v>0</v>
      </c>
      <c r="Q160" s="100">
        <v>0</v>
      </c>
      <c r="R160" s="518">
        <v>0</v>
      </c>
      <c r="S160" s="519">
        <v>0</v>
      </c>
      <c r="T160" s="520">
        <v>0</v>
      </c>
      <c r="U160" s="520">
        <v>0</v>
      </c>
      <c r="V160" s="147">
        <v>0</v>
      </c>
      <c r="W160" s="132"/>
      <c r="X160" s="132"/>
      <c r="Y160" s="106"/>
      <c r="Z160" s="106"/>
      <c r="AA160" s="190"/>
      <c r="AB160" s="190"/>
      <c r="AC160" s="190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0"/>
      <c r="AO160" s="190"/>
      <c r="AP160" s="190"/>
      <c r="AQ160" s="193"/>
      <c r="AR160" s="193"/>
      <c r="AS160" s="193"/>
      <c r="AT160" s="190"/>
      <c r="AU160" s="193"/>
      <c r="AV160" s="190"/>
      <c r="AW160" s="191"/>
      <c r="AX160" s="192"/>
      <c r="AY160" s="191"/>
      <c r="AZ160" s="193"/>
      <c r="BA160" s="193"/>
      <c r="BB160" s="191"/>
      <c r="BC160" s="191"/>
      <c r="BD160" s="191"/>
      <c r="BE160" s="191"/>
      <c r="BF160" s="191"/>
      <c r="BG160" s="191"/>
      <c r="BH160" s="191"/>
      <c r="BI160" s="190"/>
      <c r="BJ160" s="190"/>
      <c r="BK160" s="194"/>
      <c r="BL160" s="194"/>
      <c r="BM160" s="194"/>
      <c r="BN160" s="192"/>
      <c r="BO160" s="190"/>
      <c r="BP160" s="190"/>
      <c r="BQ160" s="190"/>
      <c r="BR160" s="190"/>
      <c r="BS160" s="190"/>
      <c r="BT160" s="193"/>
      <c r="BU160" s="191"/>
      <c r="BV160" s="187"/>
      <c r="BW160" s="187"/>
      <c r="BX160" s="187"/>
      <c r="BY160" s="187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106"/>
      <c r="CJ160" s="106"/>
      <c r="CK160" s="106"/>
      <c r="CL160" s="106"/>
      <c r="CM160" s="106"/>
      <c r="CN160" s="106"/>
      <c r="CO160" s="106"/>
      <c r="CP160" s="106"/>
      <c r="CQ160" s="106"/>
      <c r="CR160" s="106"/>
      <c r="CS160" s="106"/>
      <c r="CT160" s="106"/>
      <c r="CU160" s="106"/>
      <c r="CV160" s="106"/>
      <c r="CW160" s="106"/>
      <c r="CX160" s="106"/>
      <c r="CY160" s="106"/>
      <c r="CZ160" s="106"/>
      <c r="DA160" s="106"/>
      <c r="DB160" s="106"/>
      <c r="DC160" s="106"/>
      <c r="DD160" s="106"/>
      <c r="DE160" s="106"/>
      <c r="DF160" s="106"/>
      <c r="DG160" s="106"/>
      <c r="DH160" s="106"/>
      <c r="DI160" s="106"/>
      <c r="DJ160" s="106"/>
      <c r="DK160" s="106"/>
      <c r="DL160" s="106"/>
      <c r="DM160" s="106"/>
      <c r="DN160" s="106"/>
      <c r="DO160" s="106"/>
      <c r="DP160" s="106"/>
      <c r="DQ160" s="106"/>
      <c r="DR160" s="106"/>
      <c r="DS160" s="106"/>
      <c r="DT160" s="106"/>
      <c r="DU160" s="106"/>
      <c r="DV160" s="106"/>
      <c r="DW160" s="106"/>
      <c r="DX160" s="106"/>
      <c r="DY160" s="106"/>
      <c r="DZ160" s="106"/>
      <c r="EA160" s="106"/>
      <c r="EB160" s="106"/>
      <c r="EC160" s="106"/>
      <c r="ED160" s="106"/>
      <c r="EE160" s="106"/>
      <c r="EF160" s="106"/>
      <c r="EG160" s="106"/>
      <c r="EH160" s="106"/>
      <c r="EI160" s="106"/>
      <c r="EJ160" s="106"/>
      <c r="EK160" s="106"/>
      <c r="EL160" s="106"/>
      <c r="EM160" s="106"/>
      <c r="EN160" s="106"/>
      <c r="EO160" s="106"/>
      <c r="EP160" s="106"/>
      <c r="EQ160" s="106"/>
      <c r="ER160" s="106"/>
      <c r="ES160" s="106"/>
      <c r="ET160" s="106"/>
      <c r="EU160" s="106"/>
      <c r="EV160" s="106"/>
      <c r="EW160" s="106"/>
      <c r="EX160" s="106"/>
      <c r="EY160" s="106"/>
      <c r="EZ160" s="106"/>
      <c r="FA160" s="106"/>
      <c r="FB160" s="208"/>
      <c r="FC160" s="106"/>
      <c r="FD160" s="118"/>
      <c r="FE160" s="106"/>
      <c r="FF160" s="106"/>
      <c r="FG160" s="106"/>
      <c r="FH160" s="106"/>
      <c r="FI160" s="106"/>
      <c r="FJ160" s="106"/>
      <c r="FK160" s="106"/>
      <c r="FL160" s="106"/>
      <c r="FM160" s="106"/>
      <c r="FN160" s="106"/>
      <c r="FO160" s="106"/>
      <c r="FP160" s="106"/>
      <c r="FQ160" s="106"/>
      <c r="FR160" s="106"/>
      <c r="FS160" s="106"/>
      <c r="FT160" s="106"/>
      <c r="FU160" s="106"/>
      <c r="FV160" s="106"/>
      <c r="FW160" s="106"/>
      <c r="FX160" s="106"/>
      <c r="FY160" s="106"/>
      <c r="FZ160" s="106"/>
      <c r="GA160" s="106"/>
      <c r="GB160" s="106"/>
      <c r="GC160" s="106"/>
      <c r="GD160" s="106"/>
      <c r="GE160" s="106"/>
      <c r="GF160" s="106"/>
      <c r="GG160" s="106"/>
      <c r="GH160" s="106"/>
      <c r="GI160" s="106"/>
      <c r="GJ160" s="106"/>
      <c r="GK160" s="106"/>
      <c r="GL160" s="106"/>
      <c r="GM160" s="106"/>
      <c r="GN160" s="106"/>
      <c r="GO160" s="106"/>
      <c r="GP160" s="106"/>
      <c r="GQ160" s="106"/>
      <c r="GR160" s="106"/>
      <c r="GS160" s="106"/>
      <c r="GT160" s="106"/>
      <c r="GU160" s="106"/>
      <c r="GV160" s="106"/>
      <c r="GW160" s="106"/>
      <c r="GX160" s="106"/>
      <c r="GY160" s="106"/>
      <c r="GZ160" s="106"/>
      <c r="HA160" s="106"/>
      <c r="HB160" s="106"/>
      <c r="HC160" s="106"/>
      <c r="HD160" s="106"/>
      <c r="HE160" s="106"/>
      <c r="HF160" s="106"/>
      <c r="HG160" s="106"/>
      <c r="HH160" s="106"/>
      <c r="HI160" s="106"/>
      <c r="HJ160" s="106"/>
      <c r="HK160" s="106"/>
      <c r="HL160" s="106"/>
      <c r="HM160" s="106"/>
      <c r="HN160" s="106"/>
      <c r="HO160" s="106"/>
      <c r="HP160" s="106"/>
      <c r="HQ160" s="106"/>
      <c r="HR160" s="106"/>
      <c r="HS160" s="106"/>
      <c r="HT160" s="106"/>
      <c r="HU160" s="106"/>
      <c r="HV160" s="106"/>
      <c r="HW160" s="106"/>
      <c r="HX160" s="106"/>
      <c r="HY160" s="106"/>
      <c r="HZ160" s="106"/>
      <c r="IA160" s="106"/>
      <c r="IB160" s="106"/>
      <c r="IC160" s="106"/>
      <c r="ID160" s="106"/>
      <c r="IE160" s="106"/>
      <c r="IF160" s="106"/>
      <c r="IG160" s="106"/>
      <c r="IH160" s="106"/>
      <c r="II160" s="106"/>
      <c r="IJ160" s="106"/>
      <c r="IK160" s="106"/>
      <c r="IL160" s="106"/>
      <c r="IM160" s="106"/>
      <c r="IN160" s="106"/>
      <c r="IO160" s="106"/>
      <c r="IP160" s="106"/>
      <c r="IQ160" s="106"/>
      <c r="IR160" s="106"/>
      <c r="IS160" s="106"/>
      <c r="IT160" s="106"/>
      <c r="IU160" s="106"/>
      <c r="IV160" s="106"/>
    </row>
    <row r="161" spans="1:256" s="76" customFormat="1" x14ac:dyDescent="0.25">
      <c r="A161" s="422" t="s">
        <v>178</v>
      </c>
      <c r="B161" s="458" t="s">
        <v>27</v>
      </c>
      <c r="C161" s="96">
        <f>SUM(C162:C163)</f>
        <v>31</v>
      </c>
      <c r="D161" s="100">
        <f t="shared" ref="D161:V161" si="23">SUM(D162:D163)</f>
        <v>16</v>
      </c>
      <c r="E161" s="100">
        <f t="shared" si="23"/>
        <v>5</v>
      </c>
      <c r="F161" s="100">
        <f t="shared" si="23"/>
        <v>11</v>
      </c>
      <c r="G161" s="100">
        <f t="shared" si="23"/>
        <v>15</v>
      </c>
      <c r="H161" s="100">
        <f t="shared" si="23"/>
        <v>0</v>
      </c>
      <c r="I161" s="526">
        <f t="shared" si="23"/>
        <v>1420</v>
      </c>
      <c r="J161" s="100">
        <f t="shared" si="23"/>
        <v>44.333333333333336</v>
      </c>
      <c r="K161" s="100">
        <f t="shared" si="23"/>
        <v>43.464052287581701</v>
      </c>
      <c r="L161" s="100">
        <f t="shared" si="23"/>
        <v>35</v>
      </c>
      <c r="M161" s="100">
        <f t="shared" si="23"/>
        <v>34</v>
      </c>
      <c r="N161" s="100">
        <f t="shared" si="23"/>
        <v>1</v>
      </c>
      <c r="O161" s="100">
        <f t="shared" si="23"/>
        <v>0</v>
      </c>
      <c r="P161" s="100">
        <f t="shared" si="23"/>
        <v>1</v>
      </c>
      <c r="Q161" s="100">
        <f t="shared" si="23"/>
        <v>0</v>
      </c>
      <c r="R161" s="518">
        <f t="shared" si="23"/>
        <v>2</v>
      </c>
      <c r="S161" s="519">
        <f t="shared" si="23"/>
        <v>0</v>
      </c>
      <c r="T161" s="520">
        <f t="shared" si="23"/>
        <v>0</v>
      </c>
      <c r="U161" s="520">
        <f t="shared" si="23"/>
        <v>0</v>
      </c>
      <c r="V161" s="147">
        <f t="shared" si="23"/>
        <v>4</v>
      </c>
      <c r="W161" s="106"/>
      <c r="X161" s="132"/>
      <c r="Y161" s="106"/>
      <c r="Z161" s="106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87"/>
      <c r="BB161" s="187"/>
      <c r="BC161" s="187"/>
      <c r="BD161" s="187"/>
      <c r="BE161" s="187"/>
      <c r="BF161" s="187"/>
      <c r="BG161" s="187"/>
      <c r="BH161" s="187"/>
      <c r="BI161" s="187"/>
      <c r="BJ161" s="187"/>
      <c r="BK161" s="187"/>
      <c r="BL161" s="187"/>
      <c r="BM161" s="187"/>
      <c r="BN161" s="187"/>
      <c r="BO161" s="187"/>
      <c r="BP161" s="187"/>
      <c r="BQ161" s="187"/>
      <c r="BR161" s="187"/>
      <c r="BS161" s="187"/>
      <c r="BT161" s="187"/>
      <c r="BU161" s="187"/>
      <c r="BV161" s="187"/>
      <c r="BW161" s="187"/>
      <c r="BX161" s="187"/>
      <c r="BY161" s="187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  <c r="DJ161" s="106"/>
      <c r="DK161" s="106"/>
      <c r="DL161" s="106"/>
      <c r="DM161" s="106"/>
      <c r="DN161" s="106"/>
      <c r="DO161" s="106"/>
      <c r="DP161" s="106"/>
      <c r="DQ161" s="106"/>
      <c r="DR161" s="106"/>
      <c r="DS161" s="106"/>
      <c r="DT161" s="106"/>
      <c r="DU161" s="106"/>
      <c r="DV161" s="106"/>
      <c r="DW161" s="106"/>
      <c r="DX161" s="106"/>
      <c r="DY161" s="106"/>
      <c r="DZ161" s="106"/>
      <c r="EA161" s="106"/>
      <c r="EB161" s="106"/>
      <c r="EC161" s="106"/>
      <c r="ED161" s="106"/>
      <c r="EE161" s="106"/>
      <c r="EF161" s="106"/>
      <c r="EG161" s="106"/>
      <c r="EH161" s="106"/>
      <c r="EI161" s="106"/>
      <c r="EJ161" s="106"/>
      <c r="EK161" s="106"/>
      <c r="EL161" s="106"/>
      <c r="EM161" s="106"/>
      <c r="EN161" s="106"/>
      <c r="EO161" s="106"/>
      <c r="EP161" s="106"/>
      <c r="EQ161" s="106"/>
      <c r="ER161" s="106"/>
      <c r="ES161" s="106"/>
      <c r="ET161" s="106"/>
      <c r="EU161" s="106"/>
      <c r="EV161" s="106"/>
      <c r="EW161" s="106"/>
      <c r="EX161" s="106"/>
      <c r="EY161" s="106"/>
      <c r="EZ161" s="106"/>
      <c r="FA161" s="106"/>
      <c r="FB161" s="208"/>
      <c r="FC161" s="106"/>
      <c r="FD161" s="118"/>
      <c r="FE161" s="106"/>
      <c r="FF161" s="106"/>
      <c r="FG161" s="106"/>
      <c r="FH161" s="106"/>
      <c r="FI161" s="106"/>
      <c r="FJ161" s="106"/>
      <c r="FK161" s="106"/>
      <c r="FL161" s="106"/>
      <c r="FM161" s="106"/>
      <c r="FN161" s="106"/>
      <c r="FO161" s="106"/>
      <c r="FP161" s="106"/>
      <c r="FQ161" s="106"/>
      <c r="FR161" s="106"/>
      <c r="FS161" s="106"/>
      <c r="FT161" s="106"/>
      <c r="FU161" s="106"/>
      <c r="FV161" s="106"/>
      <c r="FW161" s="106"/>
      <c r="FX161" s="106"/>
      <c r="FY161" s="106"/>
      <c r="FZ161" s="106"/>
      <c r="GA161" s="106"/>
      <c r="GB161" s="106"/>
      <c r="GC161" s="106"/>
      <c r="GD161" s="106"/>
      <c r="GE161" s="106"/>
      <c r="GF161" s="106"/>
      <c r="GG161" s="106"/>
      <c r="GH161" s="106"/>
      <c r="GI161" s="106"/>
      <c r="GJ161" s="106"/>
      <c r="GK161" s="106"/>
      <c r="GL161" s="106"/>
      <c r="GM161" s="106"/>
      <c r="GN161" s="106"/>
      <c r="GO161" s="106"/>
      <c r="GP161" s="106"/>
      <c r="GQ161" s="106"/>
      <c r="GR161" s="106"/>
      <c r="GS161" s="106"/>
      <c r="GT161" s="106"/>
      <c r="GU161" s="106"/>
      <c r="GV161" s="106"/>
      <c r="GW161" s="106"/>
      <c r="GX161" s="106"/>
      <c r="GY161" s="106"/>
      <c r="GZ161" s="106"/>
      <c r="HA161" s="106"/>
      <c r="HB161" s="106"/>
      <c r="HC161" s="106"/>
      <c r="HD161" s="106"/>
      <c r="HE161" s="106"/>
      <c r="HF161" s="106"/>
      <c r="HG161" s="106"/>
      <c r="HH161" s="106"/>
      <c r="HI161" s="106"/>
      <c r="HJ161" s="106"/>
      <c r="HK161" s="106"/>
      <c r="HL161" s="106"/>
      <c r="HM161" s="106"/>
      <c r="HN161" s="106"/>
      <c r="HO161" s="106"/>
      <c r="HP161" s="106"/>
      <c r="HQ161" s="106"/>
      <c r="HR161" s="106"/>
      <c r="HS161" s="106"/>
      <c r="HT161" s="106"/>
      <c r="HU161" s="106"/>
      <c r="HV161" s="106"/>
      <c r="HW161" s="106"/>
      <c r="HX161" s="106"/>
      <c r="HY161" s="106"/>
      <c r="HZ161" s="106"/>
      <c r="IA161" s="106"/>
      <c r="IB161" s="106"/>
      <c r="IC161" s="106"/>
      <c r="ID161" s="106"/>
      <c r="IE161" s="106"/>
      <c r="IF161" s="106"/>
      <c r="IG161" s="106"/>
      <c r="IH161" s="106"/>
      <c r="II161" s="106"/>
      <c r="IJ161" s="106"/>
      <c r="IK161" s="106"/>
      <c r="IL161" s="106"/>
      <c r="IM161" s="106"/>
      <c r="IN161" s="106"/>
      <c r="IO161" s="106"/>
      <c r="IP161" s="106"/>
      <c r="IQ161" s="106"/>
      <c r="IR161" s="106"/>
      <c r="IS161" s="106"/>
      <c r="IT161" s="106"/>
      <c r="IU161" s="106"/>
      <c r="IV161" s="106"/>
    </row>
    <row r="162" spans="1:256" s="76" customFormat="1" ht="15" customHeight="1" x14ac:dyDescent="0.3">
      <c r="A162" s="345" t="s">
        <v>132</v>
      </c>
      <c r="B162" s="178" t="s">
        <v>114</v>
      </c>
      <c r="C162" s="96">
        <f>'U.E. ALZIRA'!C86</f>
        <v>30</v>
      </c>
      <c r="D162" s="100">
        <f>'U.E. ALZIRA'!D86</f>
        <v>15</v>
      </c>
      <c r="E162" s="100">
        <f>'U.E. ALZIRA'!E86</f>
        <v>4</v>
      </c>
      <c r="F162" s="100">
        <f>'U.E. ALZIRA'!F86</f>
        <v>11</v>
      </c>
      <c r="G162" s="100">
        <f>'U.E. ALZIRA'!G86</f>
        <v>15</v>
      </c>
      <c r="H162" s="100">
        <f>'U.E. ALZIRA'!H86</f>
        <v>0</v>
      </c>
      <c r="I162" s="526">
        <f>'U.E. ALZIRA'!I86</f>
        <v>1330</v>
      </c>
      <c r="J162" s="100">
        <f>'U.E. ALZIRA'!J86</f>
        <v>44.333333333333336</v>
      </c>
      <c r="K162" s="100">
        <f>'U.E. ALZIRA'!K86</f>
        <v>43.464052287581701</v>
      </c>
      <c r="L162" s="100">
        <f>'U.E. ALZIRA'!L86</f>
        <v>34</v>
      </c>
      <c r="M162" s="100">
        <f>'U.E. ALZIRA'!M86</f>
        <v>33</v>
      </c>
      <c r="N162" s="100">
        <f>'U.E. ALZIRA'!N86</f>
        <v>1</v>
      </c>
      <c r="O162" s="100">
        <f>'U.E. ALZIRA'!O86</f>
        <v>0</v>
      </c>
      <c r="P162" s="100">
        <f>'U.E. ALZIRA'!P86</f>
        <v>1</v>
      </c>
      <c r="Q162" s="100">
        <f>'U.E. ALZIRA'!Q86</f>
        <v>0</v>
      </c>
      <c r="R162" s="518">
        <f>'U.E. ALZIRA'!R86</f>
        <v>2</v>
      </c>
      <c r="S162" s="519">
        <f>'U.E. ALZIRA'!S86</f>
        <v>0</v>
      </c>
      <c r="T162" s="520">
        <f>'U.E. ALZIRA'!T86</f>
        <v>0</v>
      </c>
      <c r="U162" s="520">
        <f>'U.E. ALZIRA'!U86</f>
        <v>0</v>
      </c>
      <c r="V162" s="147">
        <f>'U.E. ALZIRA'!V86</f>
        <v>4</v>
      </c>
      <c r="W162" s="132"/>
      <c r="X162" s="132"/>
      <c r="Y162" s="106"/>
      <c r="Z162" s="106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89"/>
      <c r="AT162" s="189"/>
      <c r="AU162" s="189"/>
      <c r="AV162" s="189"/>
      <c r="AW162" s="189"/>
      <c r="AX162" s="189"/>
      <c r="AY162" s="189"/>
      <c r="AZ162" s="189"/>
      <c r="BA162" s="189"/>
      <c r="BB162" s="189"/>
      <c r="BC162" s="189"/>
      <c r="BD162" s="189"/>
      <c r="BE162" s="189"/>
      <c r="BF162" s="189"/>
      <c r="BG162" s="189"/>
      <c r="BH162" s="189"/>
      <c r="BI162" s="189"/>
      <c r="BJ162" s="189"/>
      <c r="BK162" s="189"/>
      <c r="BL162" s="189"/>
      <c r="BM162" s="189"/>
      <c r="BN162" s="189"/>
      <c r="BO162" s="189"/>
      <c r="BP162" s="189"/>
      <c r="BQ162" s="189"/>
      <c r="BR162" s="189"/>
      <c r="BS162" s="189"/>
      <c r="BT162" s="189"/>
      <c r="BU162" s="189"/>
      <c r="BV162" s="187"/>
      <c r="BW162" s="187"/>
      <c r="BX162" s="187"/>
      <c r="BY162" s="187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6"/>
      <c r="DE162" s="106"/>
      <c r="DF162" s="106"/>
      <c r="DG162" s="106"/>
      <c r="DH162" s="106"/>
      <c r="DI162" s="106"/>
      <c r="DJ162" s="106"/>
      <c r="DK162" s="106"/>
      <c r="DL162" s="106"/>
      <c r="DM162" s="106"/>
      <c r="DN162" s="106"/>
      <c r="DO162" s="106"/>
      <c r="DP162" s="106"/>
      <c r="DQ162" s="106"/>
      <c r="DR162" s="106"/>
      <c r="DS162" s="106"/>
      <c r="DT162" s="106"/>
      <c r="DU162" s="106"/>
      <c r="DV162" s="106"/>
      <c r="DW162" s="106"/>
      <c r="DX162" s="106"/>
      <c r="DY162" s="106"/>
      <c r="DZ162" s="106"/>
      <c r="EA162" s="106"/>
      <c r="EB162" s="106"/>
      <c r="EC162" s="106"/>
      <c r="ED162" s="106"/>
      <c r="EE162" s="106"/>
      <c r="EF162" s="106"/>
      <c r="EG162" s="106"/>
      <c r="EH162" s="106"/>
      <c r="EI162" s="106"/>
      <c r="EJ162" s="106"/>
      <c r="EK162" s="106"/>
      <c r="EL162" s="106"/>
      <c r="EM162" s="106"/>
      <c r="EN162" s="106"/>
      <c r="EO162" s="106"/>
      <c r="EP162" s="106"/>
      <c r="EQ162" s="106"/>
      <c r="ER162" s="106"/>
      <c r="ES162" s="106"/>
      <c r="ET162" s="106"/>
      <c r="EU162" s="106"/>
      <c r="EV162" s="106"/>
      <c r="EW162" s="106"/>
      <c r="EX162" s="106"/>
      <c r="EY162" s="106"/>
      <c r="EZ162" s="106"/>
      <c r="FA162" s="106"/>
      <c r="FB162" s="208"/>
      <c r="FC162" s="106"/>
      <c r="FD162" s="118"/>
      <c r="FE162" s="106"/>
      <c r="FF162" s="106"/>
      <c r="FG162" s="106"/>
      <c r="FH162" s="106"/>
      <c r="FI162" s="106"/>
      <c r="FJ162" s="106"/>
      <c r="FK162" s="106"/>
      <c r="FL162" s="106"/>
      <c r="FM162" s="106"/>
      <c r="FN162" s="106"/>
      <c r="FO162" s="106"/>
      <c r="FP162" s="106"/>
      <c r="FQ162" s="106"/>
      <c r="FR162" s="106"/>
      <c r="FS162" s="106"/>
      <c r="FT162" s="106"/>
      <c r="FU162" s="106"/>
      <c r="FV162" s="106"/>
      <c r="FW162" s="106"/>
      <c r="FX162" s="106"/>
      <c r="FY162" s="106"/>
      <c r="FZ162" s="106"/>
      <c r="GA162" s="106"/>
      <c r="GB162" s="106"/>
      <c r="GC162" s="106"/>
      <c r="GD162" s="106"/>
      <c r="GE162" s="106"/>
      <c r="GF162" s="106"/>
      <c r="GG162" s="106"/>
      <c r="GH162" s="106"/>
      <c r="GI162" s="106"/>
      <c r="GJ162" s="106"/>
      <c r="GK162" s="106"/>
      <c r="GL162" s="106"/>
      <c r="GM162" s="106"/>
      <c r="GN162" s="106"/>
      <c r="GO162" s="106"/>
      <c r="GP162" s="106"/>
      <c r="GQ162" s="106"/>
      <c r="GR162" s="106"/>
      <c r="GS162" s="106"/>
      <c r="GT162" s="106"/>
      <c r="GU162" s="106"/>
      <c r="GV162" s="106"/>
      <c r="GW162" s="106"/>
      <c r="GX162" s="106"/>
      <c r="GY162" s="106"/>
      <c r="GZ162" s="106"/>
      <c r="HA162" s="106"/>
      <c r="HB162" s="106"/>
      <c r="HC162" s="106"/>
      <c r="HD162" s="106"/>
      <c r="HE162" s="106"/>
      <c r="HF162" s="106"/>
      <c r="HG162" s="106"/>
      <c r="HH162" s="106"/>
      <c r="HI162" s="106"/>
      <c r="HJ162" s="106"/>
      <c r="HK162" s="106"/>
      <c r="HL162" s="106"/>
      <c r="HM162" s="106"/>
      <c r="HN162" s="106"/>
      <c r="HO162" s="106"/>
      <c r="HP162" s="106"/>
      <c r="HQ162" s="106"/>
      <c r="HR162" s="106"/>
      <c r="HS162" s="106"/>
      <c r="HT162" s="106"/>
      <c r="HU162" s="106"/>
      <c r="HV162" s="106"/>
      <c r="HW162" s="106"/>
      <c r="HX162" s="106"/>
      <c r="HY162" s="106"/>
      <c r="HZ162" s="106"/>
      <c r="IA162" s="106"/>
      <c r="IB162" s="106"/>
      <c r="IC162" s="106"/>
      <c r="ID162" s="106"/>
      <c r="IE162" s="106"/>
      <c r="IF162" s="106"/>
      <c r="IG162" s="106"/>
      <c r="IH162" s="106"/>
      <c r="II162" s="106"/>
      <c r="IJ162" s="106"/>
      <c r="IK162" s="106"/>
      <c r="IL162" s="106"/>
      <c r="IM162" s="106"/>
      <c r="IN162" s="106"/>
      <c r="IO162" s="106"/>
      <c r="IP162" s="106"/>
      <c r="IQ162" s="106"/>
      <c r="IR162" s="106"/>
      <c r="IS162" s="106"/>
      <c r="IT162" s="106"/>
      <c r="IU162" s="106"/>
      <c r="IV162" s="106"/>
    </row>
    <row r="163" spans="1:256" s="76" customFormat="1" ht="15" customHeight="1" x14ac:dyDescent="0.3">
      <c r="A163" s="345" t="s">
        <v>132</v>
      </c>
      <c r="B163" s="459" t="s">
        <v>156</v>
      </c>
      <c r="C163" s="96">
        <v>1</v>
      </c>
      <c r="D163" s="100">
        <v>1</v>
      </c>
      <c r="E163" s="100">
        <v>1</v>
      </c>
      <c r="F163" s="100">
        <v>0</v>
      </c>
      <c r="G163" s="100">
        <v>0</v>
      </c>
      <c r="H163" s="100">
        <v>0</v>
      </c>
      <c r="I163" s="526">
        <v>90</v>
      </c>
      <c r="J163" s="100"/>
      <c r="K163" s="100"/>
      <c r="L163" s="100">
        <v>1</v>
      </c>
      <c r="M163" s="100">
        <v>1</v>
      </c>
      <c r="N163" s="100">
        <v>0</v>
      </c>
      <c r="O163" s="100">
        <v>0</v>
      </c>
      <c r="P163" s="100">
        <v>0</v>
      </c>
      <c r="Q163" s="100">
        <v>0</v>
      </c>
      <c r="R163" s="518">
        <v>0</v>
      </c>
      <c r="S163" s="519">
        <v>0</v>
      </c>
      <c r="T163" s="520">
        <v>0</v>
      </c>
      <c r="U163" s="520">
        <v>0</v>
      </c>
      <c r="V163" s="147">
        <v>0</v>
      </c>
      <c r="W163" s="132"/>
      <c r="X163" s="132"/>
      <c r="Y163" s="106"/>
      <c r="Z163" s="106"/>
      <c r="AA163" s="190"/>
      <c r="AB163" s="190"/>
      <c r="AC163" s="190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0"/>
      <c r="AO163" s="190"/>
      <c r="AP163" s="190"/>
      <c r="AQ163" s="193"/>
      <c r="AR163" s="193"/>
      <c r="AS163" s="193"/>
      <c r="AT163" s="190"/>
      <c r="AU163" s="193"/>
      <c r="AV163" s="190"/>
      <c r="AW163" s="191"/>
      <c r="AX163" s="192"/>
      <c r="AY163" s="191"/>
      <c r="AZ163" s="193"/>
      <c r="BA163" s="193"/>
      <c r="BB163" s="191"/>
      <c r="BC163" s="191"/>
      <c r="BD163" s="191"/>
      <c r="BE163" s="191"/>
      <c r="BF163" s="191"/>
      <c r="BG163" s="191"/>
      <c r="BH163" s="191"/>
      <c r="BI163" s="190"/>
      <c r="BJ163" s="190"/>
      <c r="BK163" s="194"/>
      <c r="BL163" s="194"/>
      <c r="BM163" s="194"/>
      <c r="BN163" s="192"/>
      <c r="BO163" s="190"/>
      <c r="BP163" s="190"/>
      <c r="BQ163" s="190"/>
      <c r="BR163" s="190"/>
      <c r="BS163" s="190"/>
      <c r="BT163" s="193"/>
      <c r="BU163" s="191"/>
      <c r="BV163" s="187"/>
      <c r="BW163" s="187"/>
      <c r="BX163" s="187"/>
      <c r="BY163" s="187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106"/>
      <c r="DC163" s="106"/>
      <c r="DD163" s="106"/>
      <c r="DE163" s="106"/>
      <c r="DF163" s="106"/>
      <c r="DG163" s="106"/>
      <c r="DH163" s="106"/>
      <c r="DI163" s="106"/>
      <c r="DJ163" s="106"/>
      <c r="DK163" s="106"/>
      <c r="DL163" s="106"/>
      <c r="DM163" s="106"/>
      <c r="DN163" s="106"/>
      <c r="DO163" s="106"/>
      <c r="DP163" s="106"/>
      <c r="DQ163" s="106"/>
      <c r="DR163" s="106"/>
      <c r="DS163" s="106"/>
      <c r="DT163" s="106"/>
      <c r="DU163" s="106"/>
      <c r="DV163" s="106"/>
      <c r="DW163" s="106"/>
      <c r="DX163" s="106"/>
      <c r="DY163" s="106"/>
      <c r="DZ163" s="106"/>
      <c r="EA163" s="106"/>
      <c r="EB163" s="106"/>
      <c r="EC163" s="106"/>
      <c r="ED163" s="106"/>
      <c r="EE163" s="106"/>
      <c r="EF163" s="106"/>
      <c r="EG163" s="106"/>
      <c r="EH163" s="106"/>
      <c r="EI163" s="106"/>
      <c r="EJ163" s="106"/>
      <c r="EK163" s="106"/>
      <c r="EL163" s="106"/>
      <c r="EM163" s="106"/>
      <c r="EN163" s="106"/>
      <c r="EO163" s="106"/>
      <c r="EP163" s="106"/>
      <c r="EQ163" s="106"/>
      <c r="ER163" s="106"/>
      <c r="ES163" s="106"/>
      <c r="ET163" s="106"/>
      <c r="EU163" s="106"/>
      <c r="EV163" s="106"/>
      <c r="EW163" s="106"/>
      <c r="EX163" s="106"/>
      <c r="EY163" s="106"/>
      <c r="EZ163" s="106"/>
      <c r="FA163" s="106"/>
      <c r="FB163" s="208"/>
      <c r="FC163" s="106"/>
      <c r="FD163" s="118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10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10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10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10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10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10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106"/>
      <c r="IQ163" s="106"/>
      <c r="IR163" s="106"/>
      <c r="IS163" s="106"/>
      <c r="IT163" s="106"/>
      <c r="IU163" s="106"/>
      <c r="IV163" s="106"/>
    </row>
    <row r="164" spans="1:256" s="76" customFormat="1" ht="15" customHeight="1" x14ac:dyDescent="0.25">
      <c r="A164" s="450" t="s">
        <v>224</v>
      </c>
      <c r="B164" s="458" t="s">
        <v>27</v>
      </c>
      <c r="C164" s="96">
        <f>'U.E. ALZIRA'!C87</f>
        <v>17</v>
      </c>
      <c r="D164" s="100">
        <f>'U.E. ALZIRA'!D87</f>
        <v>13</v>
      </c>
      <c r="E164" s="100">
        <f>'U.E. ALZIRA'!E87</f>
        <v>7</v>
      </c>
      <c r="F164" s="100">
        <f>'U.E. ALZIRA'!F87</f>
        <v>5</v>
      </c>
      <c r="G164" s="100">
        <f>'U.E. ALZIRA'!G87</f>
        <v>4</v>
      </c>
      <c r="H164" s="100">
        <f>'U.E. ALZIRA'!H87</f>
        <v>0</v>
      </c>
      <c r="I164" s="100">
        <f>'U.E. ALZIRA'!I87</f>
        <v>1077</v>
      </c>
      <c r="J164" s="100">
        <f>'U.E. ALZIRA'!J87</f>
        <v>63.352941176470587</v>
      </c>
      <c r="K164" s="100">
        <f>'U.E. ALZIRA'!K87</f>
        <v>35.196078431372548</v>
      </c>
      <c r="L164" s="100">
        <f>'U.E. ALZIRA'!L87</f>
        <v>34</v>
      </c>
      <c r="M164" s="100">
        <f>'U.E. ALZIRA'!M87</f>
        <v>17</v>
      </c>
      <c r="N164" s="100">
        <f>'U.E. ALZIRA'!N87</f>
        <v>0</v>
      </c>
      <c r="O164" s="100">
        <f>'U.E. ALZIRA'!O87</f>
        <v>0</v>
      </c>
      <c r="P164" s="100">
        <f>'U.E. ALZIRA'!P87</f>
        <v>0</v>
      </c>
      <c r="Q164" s="100">
        <f>'U.E. ALZIRA'!Q87</f>
        <v>0</v>
      </c>
      <c r="R164" s="518">
        <f>'U.E. ALZIRA'!R87</f>
        <v>3</v>
      </c>
      <c r="S164" s="519">
        <f>'U.E. ALZIRA'!S87</f>
        <v>1</v>
      </c>
      <c r="T164" s="520">
        <f>'U.E. ALZIRA'!T87</f>
        <v>0</v>
      </c>
      <c r="U164" s="520">
        <f>'U.E. ALZIRA'!U87</f>
        <v>1</v>
      </c>
      <c r="V164" s="147">
        <f>'U.E. ALZIRA'!V87</f>
        <v>9</v>
      </c>
      <c r="W164" s="132"/>
      <c r="X164" s="132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106"/>
      <c r="CI164" s="106"/>
      <c r="CJ164" s="106"/>
      <c r="CK164" s="106"/>
      <c r="CL164" s="106"/>
      <c r="CM164" s="106"/>
      <c r="CN164" s="106"/>
      <c r="CO164" s="106"/>
      <c r="CP164" s="106"/>
      <c r="CQ164" s="106"/>
      <c r="CR164" s="106"/>
      <c r="CS164" s="106"/>
      <c r="CT164" s="106"/>
      <c r="CU164" s="106"/>
      <c r="CV164" s="106"/>
      <c r="CW164" s="106"/>
      <c r="CX164" s="106"/>
      <c r="CY164" s="106"/>
      <c r="CZ164" s="106"/>
      <c r="DA164" s="106"/>
      <c r="DB164" s="106"/>
      <c r="DC164" s="106"/>
      <c r="DD164" s="106"/>
      <c r="DE164" s="106"/>
      <c r="DF164" s="106"/>
      <c r="DG164" s="106"/>
      <c r="DH164" s="106"/>
      <c r="DI164" s="106"/>
      <c r="DJ164" s="106"/>
      <c r="DK164" s="106"/>
      <c r="DL164" s="106"/>
      <c r="DM164" s="106"/>
      <c r="DN164" s="106"/>
      <c r="DO164" s="106"/>
      <c r="DP164" s="106"/>
      <c r="DQ164" s="106"/>
      <c r="DR164" s="106"/>
      <c r="DS164" s="106"/>
      <c r="DT164" s="106"/>
      <c r="DU164" s="106"/>
      <c r="DV164" s="106"/>
      <c r="DW164" s="106"/>
      <c r="DX164" s="106"/>
      <c r="DY164" s="106"/>
      <c r="DZ164" s="106"/>
      <c r="EA164" s="106"/>
      <c r="EB164" s="106"/>
      <c r="EC164" s="106"/>
      <c r="ED164" s="106"/>
      <c r="EE164" s="106"/>
      <c r="EF164" s="106"/>
      <c r="EG164" s="106"/>
      <c r="EH164" s="106"/>
      <c r="EI164" s="106"/>
      <c r="EJ164" s="106"/>
      <c r="EK164" s="106"/>
      <c r="EL164" s="106"/>
      <c r="EM164" s="106"/>
      <c r="EN164" s="106"/>
      <c r="EO164" s="106"/>
      <c r="EP164" s="106"/>
      <c r="EQ164" s="106"/>
      <c r="ER164" s="106"/>
      <c r="ES164" s="106"/>
      <c r="ET164" s="106"/>
      <c r="EU164" s="106"/>
      <c r="EV164" s="106"/>
      <c r="EW164" s="106"/>
      <c r="EX164" s="106"/>
      <c r="EY164" s="106"/>
      <c r="EZ164" s="106"/>
      <c r="FA164" s="106"/>
      <c r="FB164" s="208"/>
      <c r="FC164" s="106"/>
      <c r="FD164" s="118"/>
      <c r="FE164" s="106"/>
      <c r="FF164" s="106"/>
      <c r="FG164" s="106"/>
      <c r="FH164" s="106"/>
      <c r="FI164" s="106"/>
      <c r="FJ164" s="106"/>
      <c r="FK164" s="106"/>
      <c r="FL164" s="106"/>
      <c r="FM164" s="106"/>
      <c r="FN164" s="106"/>
      <c r="FO164" s="106"/>
      <c r="FP164" s="106"/>
      <c r="FQ164" s="106"/>
      <c r="FR164" s="106"/>
      <c r="FS164" s="106"/>
      <c r="FT164" s="106"/>
      <c r="FU164" s="106"/>
      <c r="FV164" s="106"/>
      <c r="FW164" s="106"/>
      <c r="FX164" s="106"/>
      <c r="FY164" s="106"/>
      <c r="FZ164" s="106"/>
      <c r="GA164" s="106"/>
      <c r="GB164" s="106"/>
      <c r="GC164" s="106"/>
      <c r="GD164" s="106"/>
      <c r="GE164" s="106"/>
      <c r="GF164" s="106"/>
      <c r="GG164" s="106"/>
      <c r="GH164" s="106"/>
      <c r="GI164" s="106"/>
      <c r="GJ164" s="106"/>
      <c r="GK164" s="106"/>
      <c r="GL164" s="106"/>
      <c r="GM164" s="106"/>
      <c r="GN164" s="106"/>
      <c r="GO164" s="106"/>
      <c r="GP164" s="106"/>
      <c r="GQ164" s="106"/>
      <c r="GR164" s="106"/>
      <c r="GS164" s="106"/>
      <c r="GT164" s="106"/>
      <c r="GU164" s="106"/>
      <c r="GV164" s="106"/>
      <c r="GW164" s="106"/>
      <c r="GX164" s="106"/>
      <c r="GY164" s="106"/>
      <c r="GZ164" s="106"/>
      <c r="HA164" s="106"/>
      <c r="HB164" s="106"/>
      <c r="HC164" s="106"/>
      <c r="HD164" s="106"/>
      <c r="HE164" s="106"/>
      <c r="HF164" s="106"/>
      <c r="HG164" s="106"/>
      <c r="HH164" s="106"/>
      <c r="HI164" s="106"/>
      <c r="HJ164" s="106"/>
      <c r="HK164" s="106"/>
      <c r="HL164" s="106"/>
      <c r="HM164" s="106"/>
      <c r="HN164" s="106"/>
      <c r="HO164" s="106"/>
      <c r="HP164" s="106"/>
      <c r="HQ164" s="106"/>
      <c r="HR164" s="106"/>
      <c r="HS164" s="106"/>
      <c r="HT164" s="106"/>
      <c r="HU164" s="106"/>
      <c r="HV164" s="106"/>
      <c r="HW164" s="106"/>
      <c r="HX164" s="106"/>
      <c r="HY164" s="106"/>
      <c r="HZ164" s="106"/>
      <c r="IA164" s="106"/>
      <c r="IB164" s="106"/>
      <c r="IC164" s="106"/>
      <c r="ID164" s="106"/>
      <c r="IE164" s="106"/>
      <c r="IF164" s="106"/>
      <c r="IG164" s="106"/>
      <c r="IH164" s="106"/>
      <c r="II164" s="106"/>
      <c r="IJ164" s="106"/>
      <c r="IK164" s="106"/>
      <c r="IL164" s="106"/>
      <c r="IM164" s="106"/>
      <c r="IN164" s="106"/>
      <c r="IO164" s="106"/>
      <c r="IP164" s="106"/>
      <c r="IQ164" s="106"/>
      <c r="IR164" s="106"/>
      <c r="IS164" s="106"/>
      <c r="IT164" s="106"/>
      <c r="IU164" s="106"/>
      <c r="IV164" s="106"/>
    </row>
    <row r="165" spans="1:256" ht="13.8" thickBot="1" x14ac:dyDescent="0.3">
      <c r="A165" s="422" t="s">
        <v>225</v>
      </c>
      <c r="B165" s="458" t="s">
        <v>27</v>
      </c>
      <c r="C165" s="96">
        <f>'U.E. ALZIRA'!C88</f>
        <v>2</v>
      </c>
      <c r="D165" s="100">
        <f>'U.E. ALZIRA'!D88</f>
        <v>0</v>
      </c>
      <c r="E165" s="100">
        <f>'U.E. ALZIRA'!E88</f>
        <v>0</v>
      </c>
      <c r="F165" s="100">
        <f>'U.E. ALZIRA'!F88</f>
        <v>0</v>
      </c>
      <c r="G165" s="100">
        <f>'U.E. ALZIRA'!G88</f>
        <v>2</v>
      </c>
      <c r="H165" s="100">
        <f>'U.E. ALZIRA'!H88</f>
        <v>0</v>
      </c>
      <c r="I165" s="100">
        <f>'U.E. ALZIRA'!I88</f>
        <v>13</v>
      </c>
      <c r="J165" s="100">
        <f>'U.E. ALZIRA'!J88</f>
        <v>6.5</v>
      </c>
      <c r="K165" s="100">
        <f>'U.E. ALZIRA'!K88</f>
        <v>0.42483660130718953</v>
      </c>
      <c r="L165" s="100">
        <f>'U.E. ALZIRA'!L88</f>
        <v>34</v>
      </c>
      <c r="M165" s="100">
        <f>'U.E. ALZIRA'!M88</f>
        <v>3</v>
      </c>
      <c r="N165" s="100">
        <f>'U.E. ALZIRA'!N88</f>
        <v>0</v>
      </c>
      <c r="O165" s="100">
        <f>'U.E. ALZIRA'!O88</f>
        <v>0</v>
      </c>
      <c r="P165" s="100">
        <f>'U.E. ALZIRA'!P88</f>
        <v>0</v>
      </c>
      <c r="Q165" s="100">
        <f>'U.E. ALZIRA'!Q88</f>
        <v>0</v>
      </c>
      <c r="R165" s="518">
        <f>'U.E. ALZIRA'!R88</f>
        <v>0</v>
      </c>
      <c r="S165" s="519">
        <f>'U.E. ALZIRA'!S88</f>
        <v>0</v>
      </c>
      <c r="T165" s="520">
        <f>'U.E. ALZIRA'!T88</f>
        <v>0</v>
      </c>
      <c r="U165" s="520">
        <f>'U.E. ALZIRA'!U88</f>
        <v>0</v>
      </c>
      <c r="V165" s="147">
        <f>'U.E. ALZIRA'!V88</f>
        <v>0</v>
      </c>
      <c r="W165" s="446"/>
      <c r="X165" s="132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106"/>
      <c r="DC165" s="106"/>
      <c r="DD165" s="106"/>
      <c r="DE165" s="106"/>
      <c r="DF165" s="106"/>
      <c r="DG165" s="106"/>
      <c r="DH165" s="106"/>
      <c r="DI165" s="106"/>
      <c r="DJ165" s="106"/>
      <c r="DK165" s="106"/>
      <c r="DL165" s="106"/>
      <c r="DM165" s="106"/>
      <c r="DN165" s="106"/>
      <c r="DO165" s="106"/>
      <c r="DP165" s="106"/>
      <c r="DQ165" s="106"/>
      <c r="DR165" s="106"/>
      <c r="DS165" s="106"/>
      <c r="DT165" s="106"/>
      <c r="DU165" s="106"/>
      <c r="DV165" s="106"/>
      <c r="DW165" s="106"/>
      <c r="DX165" s="106"/>
      <c r="DY165" s="106"/>
      <c r="DZ165" s="106"/>
      <c r="EA165" s="106"/>
      <c r="EB165" s="106"/>
      <c r="EC165" s="106"/>
      <c r="ED165" s="106"/>
      <c r="EE165" s="106"/>
      <c r="EF165" s="106"/>
      <c r="EG165" s="106"/>
      <c r="EH165" s="106"/>
      <c r="EI165" s="106"/>
      <c r="EJ165" s="106"/>
      <c r="EK165" s="106"/>
      <c r="EL165" s="106"/>
      <c r="EM165" s="106"/>
      <c r="EN165" s="106"/>
      <c r="EO165" s="106"/>
      <c r="EP165" s="106"/>
      <c r="EQ165" s="106"/>
      <c r="ER165" s="106"/>
      <c r="ES165" s="106"/>
      <c r="ET165" s="106"/>
      <c r="EU165" s="106"/>
      <c r="EV165" s="106"/>
      <c r="EW165" s="106"/>
      <c r="EX165" s="106"/>
      <c r="EY165" s="106"/>
      <c r="EZ165" s="106"/>
      <c r="FA165" s="106"/>
      <c r="FB165" s="208"/>
      <c r="FC165" s="106"/>
      <c r="FD165" s="118"/>
      <c r="FE165" s="106"/>
      <c r="FF165" s="106"/>
      <c r="FG165" s="106"/>
      <c r="FH165" s="106"/>
      <c r="FI165" s="106"/>
      <c r="FJ165" s="106"/>
      <c r="FK165" s="106"/>
      <c r="FL165" s="106"/>
      <c r="FM165" s="106"/>
      <c r="FN165" s="106"/>
      <c r="FO165" s="106"/>
      <c r="FP165" s="106"/>
      <c r="FQ165" s="106"/>
      <c r="FR165" s="106"/>
      <c r="FS165" s="106"/>
      <c r="FT165" s="106"/>
      <c r="FU165" s="106"/>
      <c r="FV165" s="106"/>
      <c r="FW165" s="106"/>
      <c r="FX165" s="106"/>
      <c r="FY165" s="106"/>
      <c r="FZ165" s="106"/>
      <c r="GA165" s="106"/>
      <c r="GB165" s="106"/>
      <c r="GC165" s="106"/>
      <c r="GD165" s="106"/>
      <c r="GE165" s="106"/>
      <c r="GF165" s="106"/>
      <c r="GG165" s="106"/>
      <c r="GH165" s="106"/>
      <c r="GI165" s="106"/>
      <c r="GJ165" s="106"/>
      <c r="GK165" s="106"/>
      <c r="GL165" s="106"/>
      <c r="GM165" s="106"/>
      <c r="GN165" s="106"/>
      <c r="GO165" s="106"/>
      <c r="GP165" s="106"/>
      <c r="GQ165" s="106"/>
      <c r="GR165" s="106"/>
      <c r="GS165" s="106"/>
      <c r="GT165" s="106"/>
      <c r="GU165" s="106"/>
      <c r="GV165" s="106"/>
      <c r="GW165" s="106"/>
      <c r="GX165" s="106"/>
      <c r="GY165" s="209"/>
      <c r="GZ165" s="209"/>
      <c r="HA165" s="106"/>
      <c r="HB165" s="106"/>
      <c r="HC165" s="106"/>
      <c r="HD165" s="106"/>
      <c r="HE165" s="106"/>
      <c r="HF165" s="106"/>
      <c r="HG165" s="106"/>
      <c r="HH165" s="106"/>
      <c r="HI165" s="106"/>
      <c r="HJ165" s="106"/>
      <c r="HK165" s="106"/>
      <c r="HL165" s="106"/>
      <c r="HM165" s="106"/>
      <c r="HN165" s="106"/>
      <c r="HO165" s="106"/>
      <c r="HP165" s="106"/>
      <c r="HQ165" s="106"/>
      <c r="HR165" s="106"/>
      <c r="HS165" s="106"/>
      <c r="HT165" s="106"/>
      <c r="HU165" s="106"/>
      <c r="HV165" s="106"/>
      <c r="HW165" s="106"/>
      <c r="HX165" s="106"/>
      <c r="HY165" s="106"/>
      <c r="HZ165" s="106"/>
      <c r="IA165" s="106"/>
      <c r="IB165" s="106"/>
      <c r="IC165" s="106"/>
      <c r="ID165" s="106"/>
      <c r="IE165" s="106"/>
      <c r="IF165" s="106"/>
      <c r="IG165" s="106"/>
      <c r="IH165" s="106"/>
      <c r="II165" s="106"/>
      <c r="IJ165" s="106"/>
      <c r="IK165" s="106"/>
      <c r="IL165" s="106"/>
      <c r="IM165" s="106"/>
      <c r="IN165" s="106"/>
      <c r="IO165" s="106"/>
      <c r="IP165" s="106"/>
      <c r="IQ165" s="106"/>
      <c r="IR165" s="209"/>
      <c r="IS165" s="106"/>
      <c r="IT165" s="209"/>
      <c r="IU165" s="209"/>
      <c r="IV165" s="209"/>
    </row>
    <row r="166" spans="1:256" hidden="1" x14ac:dyDescent="0.25">
      <c r="A166" s="345"/>
      <c r="B166" s="461"/>
      <c r="C166" s="185"/>
      <c r="D166" s="186"/>
      <c r="E166" s="186"/>
      <c r="F166" s="186"/>
      <c r="G166" s="186"/>
      <c r="H166" s="186"/>
      <c r="I166" s="420"/>
      <c r="J166" s="186"/>
      <c r="K166" s="186"/>
      <c r="L166" s="186"/>
      <c r="M166" s="186"/>
      <c r="N166" s="186"/>
      <c r="O166" s="186"/>
      <c r="P166" s="186"/>
      <c r="Q166" s="186"/>
      <c r="R166" s="210"/>
      <c r="S166" s="211"/>
      <c r="T166" s="127"/>
      <c r="U166" s="127"/>
      <c r="V166" s="213"/>
      <c r="W166" s="106"/>
      <c r="X166" s="132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  <c r="CE166" s="106"/>
      <c r="CF166" s="106"/>
      <c r="CG166" s="106"/>
      <c r="CH166" s="106"/>
      <c r="CI166" s="106"/>
      <c r="CJ166" s="106"/>
      <c r="CK166" s="106"/>
      <c r="CL166" s="106"/>
      <c r="CM166" s="106"/>
      <c r="CN166" s="106"/>
      <c r="CO166" s="106"/>
      <c r="CP166" s="106"/>
      <c r="CQ166" s="106"/>
      <c r="CR166" s="106"/>
      <c r="CS166" s="106"/>
      <c r="CT166" s="106"/>
      <c r="CU166" s="106"/>
      <c r="CV166" s="106"/>
      <c r="CW166" s="106"/>
      <c r="CX166" s="106"/>
      <c r="CY166" s="106"/>
      <c r="CZ166" s="106"/>
      <c r="DA166" s="106"/>
      <c r="DB166" s="106"/>
      <c r="DC166" s="106"/>
      <c r="DD166" s="106"/>
      <c r="DE166" s="106"/>
      <c r="DF166" s="106"/>
      <c r="DG166" s="106"/>
      <c r="DH166" s="106"/>
      <c r="DI166" s="106"/>
      <c r="DJ166" s="106"/>
      <c r="DK166" s="106"/>
      <c r="DL166" s="106"/>
      <c r="DM166" s="106"/>
      <c r="DN166" s="106"/>
      <c r="DO166" s="106"/>
      <c r="DP166" s="106"/>
      <c r="DQ166" s="106"/>
      <c r="DR166" s="106"/>
      <c r="DS166" s="106"/>
      <c r="DT166" s="106"/>
      <c r="DU166" s="106"/>
      <c r="DV166" s="106"/>
      <c r="DW166" s="106"/>
      <c r="DX166" s="106"/>
      <c r="DY166" s="106"/>
      <c r="DZ166" s="106"/>
      <c r="EA166" s="106"/>
      <c r="EB166" s="106"/>
      <c r="EC166" s="106"/>
      <c r="ED166" s="106"/>
      <c r="EE166" s="106"/>
      <c r="EF166" s="106"/>
      <c r="EG166" s="106"/>
      <c r="EH166" s="106"/>
      <c r="EI166" s="106"/>
      <c r="EJ166" s="106"/>
      <c r="EK166" s="106"/>
      <c r="EL166" s="106"/>
      <c r="EM166" s="106"/>
      <c r="EN166" s="106"/>
      <c r="EO166" s="106"/>
      <c r="EP166" s="106"/>
      <c r="EQ166" s="106"/>
      <c r="ER166" s="106"/>
      <c r="ES166" s="106"/>
      <c r="ET166" s="106"/>
      <c r="EU166" s="106"/>
      <c r="EV166" s="106"/>
      <c r="EW166" s="106"/>
      <c r="EX166" s="106"/>
      <c r="EY166" s="106"/>
      <c r="EZ166" s="106"/>
      <c r="FA166" s="106"/>
      <c r="FB166" s="208"/>
      <c r="FC166" s="106"/>
      <c r="FD166" s="118"/>
      <c r="FE166" s="106"/>
      <c r="FF166" s="106"/>
      <c r="FG166" s="106"/>
      <c r="FH166" s="106"/>
      <c r="FI166" s="106"/>
      <c r="FJ166" s="106"/>
      <c r="FK166" s="106"/>
      <c r="FL166" s="106"/>
      <c r="FM166" s="106"/>
      <c r="FN166" s="106"/>
      <c r="FO166" s="106"/>
      <c r="FP166" s="106"/>
      <c r="FQ166" s="106"/>
      <c r="FR166" s="106"/>
      <c r="FS166" s="106"/>
      <c r="FT166" s="106"/>
      <c r="FU166" s="106"/>
      <c r="FV166" s="106"/>
      <c r="FW166" s="106"/>
      <c r="FX166" s="106"/>
      <c r="FY166" s="106"/>
      <c r="FZ166" s="106"/>
      <c r="GA166" s="106"/>
      <c r="GB166" s="106"/>
      <c r="GC166" s="106"/>
      <c r="GD166" s="106"/>
      <c r="GE166" s="106"/>
      <c r="GF166" s="106"/>
      <c r="GG166" s="106"/>
      <c r="GH166" s="106"/>
      <c r="GI166" s="106"/>
      <c r="GJ166" s="106"/>
      <c r="GK166" s="106"/>
      <c r="GL166" s="106"/>
      <c r="GM166" s="106"/>
      <c r="GN166" s="106"/>
      <c r="GO166" s="106"/>
      <c r="GP166" s="106"/>
      <c r="GQ166" s="106"/>
      <c r="GR166" s="106"/>
      <c r="GS166" s="106"/>
      <c r="GT166" s="106"/>
      <c r="GU166" s="106"/>
      <c r="GV166" s="106"/>
      <c r="GW166" s="106"/>
      <c r="GX166" s="106"/>
      <c r="GY166" s="209"/>
      <c r="GZ166" s="209"/>
      <c r="HA166" s="106"/>
      <c r="HB166" s="106"/>
      <c r="HC166" s="106"/>
      <c r="HD166" s="106"/>
      <c r="HE166" s="106"/>
      <c r="HF166" s="106"/>
      <c r="HG166" s="106"/>
      <c r="HH166" s="106"/>
      <c r="HI166" s="106"/>
      <c r="HJ166" s="106"/>
      <c r="HK166" s="106"/>
      <c r="HL166" s="106"/>
      <c r="HM166" s="106"/>
      <c r="HN166" s="106"/>
      <c r="HO166" s="106"/>
      <c r="HP166" s="106"/>
      <c r="HQ166" s="106"/>
      <c r="HR166" s="106"/>
      <c r="HS166" s="106"/>
      <c r="HT166" s="106"/>
      <c r="HU166" s="106"/>
      <c r="HV166" s="106"/>
      <c r="HW166" s="106"/>
      <c r="HX166" s="106"/>
      <c r="HY166" s="106"/>
      <c r="HZ166" s="106"/>
      <c r="IA166" s="106"/>
      <c r="IB166" s="106"/>
      <c r="IC166" s="106"/>
      <c r="ID166" s="106"/>
      <c r="IE166" s="106"/>
      <c r="IF166" s="106"/>
      <c r="IG166" s="106"/>
      <c r="IH166" s="106"/>
      <c r="II166" s="106"/>
      <c r="IJ166" s="106"/>
      <c r="IK166" s="106"/>
      <c r="IL166" s="106"/>
      <c r="IM166" s="106"/>
      <c r="IN166" s="106"/>
      <c r="IO166" s="106"/>
      <c r="IP166" s="106"/>
      <c r="IQ166" s="106"/>
      <c r="IR166" s="209"/>
      <c r="IS166" s="106"/>
      <c r="IT166" s="209"/>
      <c r="IU166" s="209"/>
      <c r="IV166" s="209"/>
    </row>
    <row r="167" spans="1:256" hidden="1" x14ac:dyDescent="0.25">
      <c r="A167" s="345"/>
      <c r="B167" s="461"/>
      <c r="C167" s="185"/>
      <c r="D167" s="186"/>
      <c r="E167" s="186"/>
      <c r="F167" s="186"/>
      <c r="G167" s="186"/>
      <c r="H167" s="186"/>
      <c r="I167" s="420"/>
      <c r="J167" s="186"/>
      <c r="K167" s="186"/>
      <c r="L167" s="186"/>
      <c r="M167" s="186"/>
      <c r="N167" s="186"/>
      <c r="O167" s="186"/>
      <c r="P167" s="186"/>
      <c r="Q167" s="186"/>
      <c r="R167" s="210"/>
      <c r="S167" s="211"/>
      <c r="T167" s="127"/>
      <c r="U167" s="127"/>
      <c r="V167" s="213"/>
      <c r="W167" s="106"/>
      <c r="X167" s="132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6"/>
      <c r="DE167" s="106"/>
      <c r="DF167" s="106"/>
      <c r="DG167" s="106"/>
      <c r="DH167" s="106"/>
      <c r="DI167" s="106"/>
      <c r="DJ167" s="106"/>
      <c r="DK167" s="106"/>
      <c r="DL167" s="106"/>
      <c r="DM167" s="106"/>
      <c r="DN167" s="106"/>
      <c r="DO167" s="106"/>
      <c r="DP167" s="106"/>
      <c r="DQ167" s="106"/>
      <c r="DR167" s="106"/>
      <c r="DS167" s="106"/>
      <c r="DT167" s="106"/>
      <c r="DU167" s="106"/>
      <c r="DV167" s="106"/>
      <c r="DW167" s="106"/>
      <c r="DX167" s="106"/>
      <c r="DY167" s="106"/>
      <c r="DZ167" s="106"/>
      <c r="EA167" s="106"/>
      <c r="EB167" s="106"/>
      <c r="EC167" s="106"/>
      <c r="ED167" s="106"/>
      <c r="EE167" s="106"/>
      <c r="EF167" s="106"/>
      <c r="EG167" s="106"/>
      <c r="EH167" s="106"/>
      <c r="EI167" s="106"/>
      <c r="EJ167" s="106"/>
      <c r="EK167" s="106"/>
      <c r="EL167" s="106"/>
      <c r="EM167" s="106"/>
      <c r="EN167" s="106"/>
      <c r="EO167" s="106"/>
      <c r="EP167" s="106"/>
      <c r="EQ167" s="106"/>
      <c r="ER167" s="106"/>
      <c r="ES167" s="106"/>
      <c r="ET167" s="106"/>
      <c r="EU167" s="106"/>
      <c r="EV167" s="106"/>
      <c r="EW167" s="106"/>
      <c r="EX167" s="106"/>
      <c r="EY167" s="106"/>
      <c r="EZ167" s="106"/>
      <c r="FA167" s="106"/>
      <c r="FB167" s="208"/>
      <c r="FC167" s="106"/>
      <c r="FD167" s="118"/>
      <c r="FE167" s="106"/>
      <c r="FF167" s="106"/>
      <c r="FG167" s="106"/>
      <c r="FH167" s="106"/>
      <c r="FI167" s="106"/>
      <c r="FJ167" s="106"/>
      <c r="FK167" s="106"/>
      <c r="FL167" s="106"/>
      <c r="FM167" s="106"/>
      <c r="FN167" s="106"/>
      <c r="FO167" s="106"/>
      <c r="FP167" s="106"/>
      <c r="FQ167" s="106"/>
      <c r="FR167" s="106"/>
      <c r="FS167" s="106"/>
      <c r="FT167" s="106"/>
      <c r="FU167" s="106"/>
      <c r="FV167" s="106"/>
      <c r="FW167" s="106"/>
      <c r="FX167" s="106"/>
      <c r="FY167" s="106"/>
      <c r="FZ167" s="106"/>
      <c r="GA167" s="106"/>
      <c r="GB167" s="106"/>
      <c r="GC167" s="106"/>
      <c r="GD167" s="106"/>
      <c r="GE167" s="106"/>
      <c r="GF167" s="106"/>
      <c r="GG167" s="106"/>
      <c r="GH167" s="106"/>
      <c r="GI167" s="106"/>
      <c r="GJ167" s="106"/>
      <c r="GK167" s="106"/>
      <c r="GL167" s="106"/>
      <c r="GM167" s="106"/>
      <c r="GN167" s="106"/>
      <c r="GO167" s="106"/>
      <c r="GP167" s="106"/>
      <c r="GQ167" s="106"/>
      <c r="GR167" s="106"/>
      <c r="GS167" s="106"/>
      <c r="GT167" s="106"/>
      <c r="GU167" s="106"/>
      <c r="GV167" s="106"/>
      <c r="GW167" s="106"/>
      <c r="GX167" s="106"/>
      <c r="GY167" s="209"/>
      <c r="GZ167" s="209"/>
      <c r="HA167" s="106"/>
      <c r="HB167" s="106"/>
      <c r="HC167" s="106"/>
      <c r="HD167" s="106"/>
      <c r="HE167" s="106"/>
      <c r="HF167" s="106"/>
      <c r="HG167" s="106"/>
      <c r="HH167" s="106"/>
      <c r="HI167" s="106"/>
      <c r="HJ167" s="106"/>
      <c r="HK167" s="106"/>
      <c r="HL167" s="106"/>
      <c r="HM167" s="106"/>
      <c r="HN167" s="106"/>
      <c r="HO167" s="106"/>
      <c r="HP167" s="106"/>
      <c r="HQ167" s="106"/>
      <c r="HR167" s="106"/>
      <c r="HS167" s="106"/>
      <c r="HT167" s="106"/>
      <c r="HU167" s="106"/>
      <c r="HV167" s="106"/>
      <c r="HW167" s="106"/>
      <c r="HX167" s="106"/>
      <c r="HY167" s="106"/>
      <c r="HZ167" s="106"/>
      <c r="IA167" s="106"/>
      <c r="IB167" s="106"/>
      <c r="IC167" s="106"/>
      <c r="ID167" s="106"/>
      <c r="IE167" s="106"/>
      <c r="IF167" s="106"/>
      <c r="IG167" s="106"/>
      <c r="IH167" s="106"/>
      <c r="II167" s="106"/>
      <c r="IJ167" s="106"/>
      <c r="IK167" s="106"/>
      <c r="IL167" s="106"/>
      <c r="IM167" s="106"/>
      <c r="IN167" s="106"/>
      <c r="IO167" s="106"/>
      <c r="IP167" s="106"/>
      <c r="IQ167" s="106"/>
      <c r="IR167" s="209"/>
      <c r="IS167" s="106"/>
      <c r="IT167" s="209"/>
      <c r="IU167" s="209"/>
      <c r="IV167" s="209"/>
    </row>
    <row r="168" spans="1:256" hidden="1" x14ac:dyDescent="0.25">
      <c r="A168" s="345"/>
      <c r="B168" s="461"/>
      <c r="C168" s="185"/>
      <c r="D168" s="186"/>
      <c r="E168" s="186"/>
      <c r="F168" s="186"/>
      <c r="G168" s="186"/>
      <c r="H168" s="186"/>
      <c r="I168" s="420"/>
      <c r="J168" s="186"/>
      <c r="K168" s="186"/>
      <c r="L168" s="186"/>
      <c r="M168" s="186"/>
      <c r="N168" s="186"/>
      <c r="O168" s="186"/>
      <c r="P168" s="186"/>
      <c r="Q168" s="186"/>
      <c r="R168" s="210"/>
      <c r="S168" s="211"/>
      <c r="T168" s="127"/>
      <c r="U168" s="127"/>
      <c r="V168" s="213"/>
      <c r="W168" s="106"/>
      <c r="X168" s="132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  <c r="DJ168" s="106"/>
      <c r="DK168" s="106"/>
      <c r="DL168" s="106"/>
      <c r="DM168" s="106"/>
      <c r="DN168" s="106"/>
      <c r="DO168" s="106"/>
      <c r="DP168" s="106"/>
      <c r="DQ168" s="106"/>
      <c r="DR168" s="106"/>
      <c r="DS168" s="106"/>
      <c r="DT168" s="106"/>
      <c r="DU168" s="106"/>
      <c r="DV168" s="106"/>
      <c r="DW168" s="106"/>
      <c r="DX168" s="106"/>
      <c r="DY168" s="106"/>
      <c r="DZ168" s="106"/>
      <c r="EA168" s="106"/>
      <c r="EB168" s="106"/>
      <c r="EC168" s="106"/>
      <c r="ED168" s="106"/>
      <c r="EE168" s="106"/>
      <c r="EF168" s="106"/>
      <c r="EG168" s="106"/>
      <c r="EH168" s="106"/>
      <c r="EI168" s="106"/>
      <c r="EJ168" s="106"/>
      <c r="EK168" s="106"/>
      <c r="EL168" s="106"/>
      <c r="EM168" s="106"/>
      <c r="EN168" s="106"/>
      <c r="EO168" s="106"/>
      <c r="EP168" s="106"/>
      <c r="EQ168" s="106"/>
      <c r="ER168" s="106"/>
      <c r="ES168" s="106"/>
      <c r="ET168" s="106"/>
      <c r="EU168" s="106"/>
      <c r="EV168" s="106"/>
      <c r="EW168" s="106"/>
      <c r="EX168" s="106"/>
      <c r="EY168" s="106"/>
      <c r="EZ168" s="106"/>
      <c r="FA168" s="106"/>
      <c r="FB168" s="208"/>
      <c r="FC168" s="106"/>
      <c r="FD168" s="118"/>
      <c r="FE168" s="106"/>
      <c r="FF168" s="106"/>
      <c r="FG168" s="106"/>
      <c r="FH168" s="106"/>
      <c r="FI168" s="106"/>
      <c r="FJ168" s="106"/>
      <c r="FK168" s="106"/>
      <c r="FL168" s="106"/>
      <c r="FM168" s="106"/>
      <c r="FN168" s="106"/>
      <c r="FO168" s="106"/>
      <c r="FP168" s="106"/>
      <c r="FQ168" s="106"/>
      <c r="FR168" s="106"/>
      <c r="FS168" s="106"/>
      <c r="FT168" s="106"/>
      <c r="FU168" s="106"/>
      <c r="FV168" s="106"/>
      <c r="FW168" s="106"/>
      <c r="FX168" s="106"/>
      <c r="FY168" s="106"/>
      <c r="FZ168" s="106"/>
      <c r="GA168" s="106"/>
      <c r="GB168" s="106"/>
      <c r="GC168" s="106"/>
      <c r="GD168" s="106"/>
      <c r="GE168" s="106"/>
      <c r="GF168" s="106"/>
      <c r="GG168" s="106"/>
      <c r="GH168" s="106"/>
      <c r="GI168" s="106"/>
      <c r="GJ168" s="106"/>
      <c r="GK168" s="106"/>
      <c r="GL168" s="106"/>
      <c r="GM168" s="106"/>
      <c r="GN168" s="106"/>
      <c r="GO168" s="106"/>
      <c r="GP168" s="106"/>
      <c r="GQ168" s="106"/>
      <c r="GR168" s="106"/>
      <c r="GS168" s="106"/>
      <c r="GT168" s="106"/>
      <c r="GU168" s="106"/>
      <c r="GV168" s="106"/>
      <c r="GW168" s="106"/>
      <c r="GX168" s="106"/>
      <c r="GY168" s="209"/>
      <c r="GZ168" s="209"/>
      <c r="HA168" s="106"/>
      <c r="HB168" s="106"/>
      <c r="HC168" s="106"/>
      <c r="HD168" s="106"/>
      <c r="HE168" s="106"/>
      <c r="HF168" s="106"/>
      <c r="HG168" s="106"/>
      <c r="HH168" s="106"/>
      <c r="HI168" s="106"/>
      <c r="HJ168" s="106"/>
      <c r="HK168" s="106"/>
      <c r="HL168" s="106"/>
      <c r="HM168" s="106"/>
      <c r="HN168" s="106"/>
      <c r="HO168" s="106"/>
      <c r="HP168" s="106"/>
      <c r="HQ168" s="106"/>
      <c r="HR168" s="106"/>
      <c r="HS168" s="106"/>
      <c r="HT168" s="106"/>
      <c r="HU168" s="106"/>
      <c r="HV168" s="106"/>
      <c r="HW168" s="106"/>
      <c r="HX168" s="106"/>
      <c r="HY168" s="106"/>
      <c r="HZ168" s="106"/>
      <c r="IA168" s="106"/>
      <c r="IB168" s="106"/>
      <c r="IC168" s="106"/>
      <c r="ID168" s="106"/>
      <c r="IE168" s="106"/>
      <c r="IF168" s="106"/>
      <c r="IG168" s="106"/>
      <c r="IH168" s="106"/>
      <c r="II168" s="106"/>
      <c r="IJ168" s="106"/>
      <c r="IK168" s="106"/>
      <c r="IL168" s="106"/>
      <c r="IM168" s="106"/>
      <c r="IN168" s="106"/>
      <c r="IO168" s="106"/>
      <c r="IP168" s="106"/>
      <c r="IQ168" s="106"/>
      <c r="IR168" s="209"/>
      <c r="IS168" s="106"/>
      <c r="IT168" s="209"/>
      <c r="IU168" s="209"/>
      <c r="IV168" s="209"/>
    </row>
    <row r="169" spans="1:256" hidden="1" x14ac:dyDescent="0.25">
      <c r="A169" s="345"/>
      <c r="B169" s="461"/>
      <c r="C169" s="185"/>
      <c r="D169" s="186"/>
      <c r="E169" s="186"/>
      <c r="F169" s="186"/>
      <c r="G169" s="186"/>
      <c r="H169" s="186"/>
      <c r="I169" s="420"/>
      <c r="J169" s="186"/>
      <c r="K169" s="186"/>
      <c r="L169" s="186"/>
      <c r="M169" s="186"/>
      <c r="N169" s="186"/>
      <c r="O169" s="186"/>
      <c r="P169" s="186"/>
      <c r="Q169" s="186"/>
      <c r="R169" s="210"/>
      <c r="S169" s="211"/>
      <c r="T169" s="127"/>
      <c r="U169" s="127"/>
      <c r="V169" s="213"/>
      <c r="W169" s="106"/>
      <c r="X169" s="132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  <c r="DJ169" s="106"/>
      <c r="DK169" s="106"/>
      <c r="DL169" s="106"/>
      <c r="DM169" s="106"/>
      <c r="DN169" s="106"/>
      <c r="DO169" s="106"/>
      <c r="DP169" s="106"/>
      <c r="DQ169" s="106"/>
      <c r="DR169" s="106"/>
      <c r="DS169" s="106"/>
      <c r="DT169" s="106"/>
      <c r="DU169" s="106"/>
      <c r="DV169" s="106"/>
      <c r="DW169" s="106"/>
      <c r="DX169" s="106"/>
      <c r="DY169" s="106"/>
      <c r="DZ169" s="106"/>
      <c r="EA169" s="106"/>
      <c r="EB169" s="106"/>
      <c r="EC169" s="106"/>
      <c r="ED169" s="106"/>
      <c r="EE169" s="106"/>
      <c r="EF169" s="106"/>
      <c r="EG169" s="106"/>
      <c r="EH169" s="106"/>
      <c r="EI169" s="106"/>
      <c r="EJ169" s="106"/>
      <c r="EK169" s="106"/>
      <c r="EL169" s="106"/>
      <c r="EM169" s="106"/>
      <c r="EN169" s="106"/>
      <c r="EO169" s="106"/>
      <c r="EP169" s="106"/>
      <c r="EQ169" s="106"/>
      <c r="ER169" s="106"/>
      <c r="ES169" s="106"/>
      <c r="ET169" s="106"/>
      <c r="EU169" s="106"/>
      <c r="EV169" s="106"/>
      <c r="EW169" s="106"/>
      <c r="EX169" s="106"/>
      <c r="EY169" s="106"/>
      <c r="EZ169" s="106"/>
      <c r="FA169" s="106"/>
      <c r="FB169" s="208"/>
      <c r="FC169" s="106"/>
      <c r="FD169" s="118"/>
      <c r="FE169" s="106"/>
      <c r="FF169" s="106"/>
      <c r="FG169" s="106"/>
      <c r="FH169" s="106"/>
      <c r="FI169" s="106"/>
      <c r="FJ169" s="106"/>
      <c r="FK169" s="106"/>
      <c r="FL169" s="106"/>
      <c r="FM169" s="106"/>
      <c r="FN169" s="106"/>
      <c r="FO169" s="106"/>
      <c r="FP169" s="106"/>
      <c r="FQ169" s="106"/>
      <c r="FR169" s="106"/>
      <c r="FS169" s="106"/>
      <c r="FT169" s="106"/>
      <c r="FU169" s="106"/>
      <c r="FV169" s="106"/>
      <c r="FW169" s="106"/>
      <c r="FX169" s="106"/>
      <c r="FY169" s="106"/>
      <c r="FZ169" s="106"/>
      <c r="GA169" s="106"/>
      <c r="GB169" s="106"/>
      <c r="GC169" s="106"/>
      <c r="GD169" s="106"/>
      <c r="GE169" s="106"/>
      <c r="GF169" s="106"/>
      <c r="GG169" s="106"/>
      <c r="GH169" s="106"/>
      <c r="GI169" s="106"/>
      <c r="GJ169" s="106"/>
      <c r="GK169" s="106"/>
      <c r="GL169" s="106"/>
      <c r="GM169" s="106"/>
      <c r="GN169" s="106"/>
      <c r="GO169" s="106"/>
      <c r="GP169" s="106"/>
      <c r="GQ169" s="106"/>
      <c r="GR169" s="106"/>
      <c r="GS169" s="106"/>
      <c r="GT169" s="106"/>
      <c r="GU169" s="106"/>
      <c r="GV169" s="106"/>
      <c r="GW169" s="106"/>
      <c r="GX169" s="106"/>
      <c r="GY169" s="209"/>
      <c r="GZ169" s="209"/>
      <c r="HA169" s="106"/>
      <c r="HB169" s="106"/>
      <c r="HC169" s="106"/>
      <c r="HD169" s="106"/>
      <c r="HE169" s="106"/>
      <c r="HF169" s="106"/>
      <c r="HG169" s="106"/>
      <c r="HH169" s="106"/>
      <c r="HI169" s="106"/>
      <c r="HJ169" s="106"/>
      <c r="HK169" s="106"/>
      <c r="HL169" s="106"/>
      <c r="HM169" s="106"/>
      <c r="HN169" s="106"/>
      <c r="HO169" s="106"/>
      <c r="HP169" s="106"/>
      <c r="HQ169" s="106"/>
      <c r="HR169" s="106"/>
      <c r="HS169" s="106"/>
      <c r="HT169" s="106"/>
      <c r="HU169" s="106"/>
      <c r="HV169" s="106"/>
      <c r="HW169" s="106"/>
      <c r="HX169" s="106"/>
      <c r="HY169" s="106"/>
      <c r="HZ169" s="106"/>
      <c r="IA169" s="106"/>
      <c r="IB169" s="106"/>
      <c r="IC169" s="106"/>
      <c r="ID169" s="106"/>
      <c r="IE169" s="106"/>
      <c r="IF169" s="106"/>
      <c r="IG169" s="106"/>
      <c r="IH169" s="106"/>
      <c r="II169" s="106"/>
      <c r="IJ169" s="106"/>
      <c r="IK169" s="106"/>
      <c r="IL169" s="106"/>
      <c r="IM169" s="106"/>
      <c r="IN169" s="106"/>
      <c r="IO169" s="106"/>
      <c r="IP169" s="106"/>
      <c r="IQ169" s="106"/>
      <c r="IR169" s="209"/>
      <c r="IS169" s="106"/>
      <c r="IT169" s="209"/>
      <c r="IU169" s="209"/>
      <c r="IV169" s="209"/>
    </row>
    <row r="170" spans="1:256" s="76" customFormat="1" hidden="1" x14ac:dyDescent="0.25">
      <c r="A170" s="345"/>
      <c r="B170" s="461"/>
      <c r="C170" s="185"/>
      <c r="D170" s="186"/>
      <c r="E170" s="186"/>
      <c r="F170" s="186"/>
      <c r="G170" s="186"/>
      <c r="H170" s="186"/>
      <c r="I170" s="420"/>
      <c r="J170" s="186"/>
      <c r="K170" s="186"/>
      <c r="L170" s="186"/>
      <c r="M170" s="186"/>
      <c r="N170" s="186"/>
      <c r="O170" s="186"/>
      <c r="P170" s="186"/>
      <c r="Q170" s="186"/>
      <c r="R170" s="210"/>
      <c r="S170" s="211"/>
      <c r="T170" s="127"/>
      <c r="U170" s="127"/>
      <c r="V170" s="213"/>
      <c r="W170" s="106"/>
      <c r="X170" s="132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6"/>
      <c r="DE170" s="106"/>
      <c r="DF170" s="106"/>
      <c r="DG170" s="106"/>
      <c r="DH170" s="106"/>
      <c r="DI170" s="106"/>
      <c r="DJ170" s="106"/>
      <c r="DK170" s="106"/>
      <c r="DL170" s="106"/>
      <c r="DM170" s="106"/>
      <c r="DN170" s="106"/>
      <c r="DO170" s="106"/>
      <c r="DP170" s="106"/>
      <c r="DQ170" s="106"/>
      <c r="DR170" s="106"/>
      <c r="DS170" s="106"/>
      <c r="DT170" s="106"/>
      <c r="DU170" s="106"/>
      <c r="DV170" s="106"/>
      <c r="DW170" s="106"/>
      <c r="DX170" s="106"/>
      <c r="DY170" s="106"/>
      <c r="DZ170" s="106"/>
      <c r="EA170" s="106"/>
      <c r="EB170" s="106"/>
      <c r="EC170" s="106"/>
      <c r="ED170" s="106"/>
      <c r="EE170" s="106"/>
      <c r="EF170" s="106"/>
      <c r="EG170" s="106"/>
      <c r="EH170" s="106"/>
      <c r="EI170" s="106"/>
      <c r="EJ170" s="106"/>
      <c r="EK170" s="106"/>
      <c r="EL170" s="106"/>
      <c r="EM170" s="106"/>
      <c r="EN170" s="106"/>
      <c r="EO170" s="106"/>
      <c r="EP170" s="106"/>
      <c r="EQ170" s="106"/>
      <c r="ER170" s="106"/>
      <c r="ES170" s="106"/>
      <c r="ET170" s="106"/>
      <c r="EU170" s="106"/>
      <c r="EV170" s="106"/>
      <c r="EW170" s="106"/>
      <c r="EX170" s="106"/>
      <c r="EY170" s="106"/>
      <c r="EZ170" s="106"/>
      <c r="FA170" s="106"/>
      <c r="FB170" s="208"/>
      <c r="FC170" s="106"/>
      <c r="FD170" s="118"/>
      <c r="FE170" s="106"/>
      <c r="FF170" s="106"/>
      <c r="FG170" s="106"/>
      <c r="FH170" s="106"/>
      <c r="FI170" s="106"/>
      <c r="FJ170" s="106"/>
      <c r="FK170" s="106"/>
      <c r="FL170" s="106"/>
      <c r="FM170" s="106"/>
      <c r="FN170" s="106"/>
      <c r="FO170" s="106"/>
      <c r="FP170" s="106"/>
      <c r="FQ170" s="106"/>
      <c r="FR170" s="106"/>
      <c r="FS170" s="106"/>
      <c r="FT170" s="106"/>
      <c r="FU170" s="106"/>
      <c r="FV170" s="106"/>
      <c r="FW170" s="106"/>
      <c r="FX170" s="106"/>
      <c r="FY170" s="106"/>
      <c r="FZ170" s="106"/>
      <c r="GA170" s="106"/>
      <c r="GB170" s="106"/>
      <c r="GC170" s="106"/>
      <c r="GD170" s="106"/>
      <c r="GE170" s="106"/>
      <c r="GF170" s="106"/>
      <c r="GG170" s="106"/>
      <c r="GH170" s="106"/>
      <c r="GI170" s="106"/>
      <c r="GJ170" s="106"/>
      <c r="GK170" s="106"/>
      <c r="GL170" s="106"/>
      <c r="GM170" s="106"/>
      <c r="GN170" s="106"/>
      <c r="GO170" s="106"/>
      <c r="GP170" s="106"/>
      <c r="GQ170" s="106"/>
      <c r="GR170" s="106"/>
      <c r="GS170" s="106"/>
      <c r="GT170" s="106"/>
      <c r="GU170" s="106"/>
      <c r="GV170" s="106"/>
      <c r="GW170" s="106"/>
      <c r="GX170" s="106"/>
      <c r="GY170" s="106"/>
      <c r="GZ170" s="106"/>
      <c r="HA170" s="106"/>
      <c r="HB170" s="106"/>
      <c r="HC170" s="106"/>
      <c r="HD170" s="106"/>
      <c r="HE170" s="106"/>
      <c r="HF170" s="106"/>
      <c r="HG170" s="106"/>
      <c r="HH170" s="106"/>
      <c r="HI170" s="106"/>
      <c r="HJ170" s="106"/>
      <c r="HK170" s="106"/>
      <c r="HL170" s="106"/>
      <c r="HM170" s="106"/>
      <c r="HN170" s="106"/>
      <c r="HO170" s="106"/>
      <c r="HP170" s="106"/>
      <c r="HQ170" s="106"/>
      <c r="HR170" s="106"/>
      <c r="HS170" s="106"/>
      <c r="HT170" s="106"/>
      <c r="HU170" s="106"/>
      <c r="HV170" s="106"/>
      <c r="HW170" s="106"/>
      <c r="HX170" s="106"/>
      <c r="HY170" s="106"/>
      <c r="HZ170" s="106"/>
      <c r="IA170" s="106"/>
      <c r="IB170" s="106"/>
      <c r="IC170" s="106"/>
      <c r="ID170" s="106"/>
      <c r="IE170" s="106"/>
      <c r="IF170" s="106"/>
      <c r="IG170" s="106"/>
      <c r="IH170" s="106"/>
      <c r="II170" s="106"/>
      <c r="IJ170" s="106"/>
      <c r="IK170" s="106"/>
      <c r="IL170" s="106"/>
      <c r="IM170" s="106"/>
      <c r="IN170" s="106"/>
      <c r="IO170" s="106"/>
      <c r="IP170" s="106"/>
      <c r="IQ170" s="106"/>
      <c r="IR170" s="106"/>
      <c r="IS170" s="106"/>
      <c r="IT170" s="106"/>
      <c r="IU170" s="106"/>
      <c r="IV170" s="106"/>
    </row>
    <row r="171" spans="1:256" s="76" customFormat="1" hidden="1" x14ac:dyDescent="0.25">
      <c r="A171" s="345"/>
      <c r="B171" s="461"/>
      <c r="C171" s="185"/>
      <c r="D171" s="186"/>
      <c r="E171" s="186"/>
      <c r="F171" s="186"/>
      <c r="G171" s="186"/>
      <c r="H171" s="186"/>
      <c r="I171" s="420"/>
      <c r="J171" s="186"/>
      <c r="K171" s="186"/>
      <c r="L171" s="186"/>
      <c r="M171" s="186"/>
      <c r="N171" s="186"/>
      <c r="O171" s="186"/>
      <c r="P171" s="186"/>
      <c r="Q171" s="186"/>
      <c r="R171" s="210"/>
      <c r="S171" s="211"/>
      <c r="T171" s="127"/>
      <c r="U171" s="127"/>
      <c r="V171" s="213"/>
      <c r="W171" s="106"/>
      <c r="X171" s="132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6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106"/>
      <c r="EM171" s="106"/>
      <c r="EN171" s="106"/>
      <c r="EO171" s="106"/>
      <c r="EP171" s="106"/>
      <c r="EQ171" s="106"/>
      <c r="ER171" s="106"/>
      <c r="ES171" s="106"/>
      <c r="ET171" s="106"/>
      <c r="EU171" s="106"/>
      <c r="EV171" s="106"/>
      <c r="EW171" s="106"/>
      <c r="EX171" s="106"/>
      <c r="EY171" s="106"/>
      <c r="EZ171" s="106"/>
      <c r="FA171" s="106"/>
      <c r="FB171" s="208"/>
      <c r="FC171" s="106"/>
      <c r="FD171" s="118"/>
      <c r="FE171" s="106"/>
      <c r="FF171" s="106"/>
      <c r="FG171" s="106"/>
      <c r="FH171" s="106"/>
      <c r="FI171" s="106"/>
      <c r="FJ171" s="106"/>
      <c r="FK171" s="106"/>
      <c r="FL171" s="106"/>
      <c r="FM171" s="106"/>
      <c r="FN171" s="106"/>
      <c r="FO171" s="106"/>
      <c r="FP171" s="106"/>
      <c r="FQ171" s="106"/>
      <c r="FR171" s="106"/>
      <c r="FS171" s="106"/>
      <c r="FT171" s="106"/>
      <c r="FU171" s="106"/>
      <c r="FV171" s="106"/>
      <c r="FW171" s="106"/>
      <c r="FX171" s="106"/>
      <c r="FY171" s="106"/>
      <c r="FZ171" s="106"/>
      <c r="GA171" s="106"/>
      <c r="GB171" s="106"/>
      <c r="GC171" s="106"/>
      <c r="GD171" s="106"/>
      <c r="GE171" s="106"/>
      <c r="GF171" s="106"/>
      <c r="GG171" s="106"/>
      <c r="GH171" s="106"/>
      <c r="GI171" s="106"/>
      <c r="GJ171" s="106"/>
      <c r="GK171" s="106"/>
      <c r="GL171" s="106"/>
      <c r="GM171" s="106"/>
      <c r="GN171" s="106"/>
      <c r="GO171" s="106"/>
      <c r="GP171" s="106"/>
      <c r="GQ171" s="106"/>
      <c r="GR171" s="106"/>
      <c r="GS171" s="106"/>
      <c r="GT171" s="106"/>
      <c r="GU171" s="106"/>
      <c r="GV171" s="106"/>
      <c r="GW171" s="106"/>
      <c r="GX171" s="106"/>
      <c r="GY171" s="106"/>
      <c r="GZ171" s="106"/>
      <c r="HA171" s="106"/>
      <c r="HB171" s="106"/>
      <c r="HC171" s="106"/>
      <c r="HD171" s="106"/>
      <c r="HE171" s="106"/>
      <c r="HF171" s="106"/>
      <c r="HG171" s="106"/>
      <c r="HH171" s="106"/>
      <c r="HI171" s="106"/>
      <c r="HJ171" s="106"/>
      <c r="HK171" s="106"/>
      <c r="HL171" s="106"/>
      <c r="HM171" s="106"/>
      <c r="HN171" s="106"/>
      <c r="HO171" s="106"/>
      <c r="HP171" s="106"/>
      <c r="HQ171" s="106"/>
      <c r="HR171" s="106"/>
      <c r="HS171" s="106"/>
      <c r="HT171" s="106"/>
      <c r="HU171" s="106"/>
      <c r="HV171" s="106"/>
      <c r="HW171" s="106"/>
      <c r="HX171" s="106"/>
      <c r="HY171" s="106"/>
      <c r="HZ171" s="106"/>
      <c r="IA171" s="106"/>
      <c r="IB171" s="106"/>
      <c r="IC171" s="106"/>
      <c r="ID171" s="106"/>
      <c r="IE171" s="106"/>
      <c r="IF171" s="106"/>
      <c r="IG171" s="106"/>
      <c r="IH171" s="106"/>
      <c r="II171" s="106"/>
      <c r="IJ171" s="106"/>
      <c r="IK171" s="106"/>
      <c r="IL171" s="106"/>
      <c r="IM171" s="106"/>
      <c r="IN171" s="106"/>
      <c r="IO171" s="106"/>
      <c r="IP171" s="106"/>
      <c r="IQ171" s="106"/>
      <c r="IR171" s="106"/>
      <c r="IS171" s="106"/>
      <c r="IT171" s="106"/>
      <c r="IU171" s="106"/>
      <c r="IV171" s="106"/>
    </row>
    <row r="172" spans="1:256" s="76" customFormat="1" hidden="1" x14ac:dyDescent="0.25">
      <c r="A172" s="345"/>
      <c r="B172" s="461"/>
      <c r="C172" s="185"/>
      <c r="D172" s="186"/>
      <c r="E172" s="186"/>
      <c r="F172" s="186"/>
      <c r="G172" s="186"/>
      <c r="H172" s="186"/>
      <c r="I172" s="420"/>
      <c r="J172" s="186"/>
      <c r="K172" s="186"/>
      <c r="L172" s="186"/>
      <c r="M172" s="186"/>
      <c r="N172" s="186"/>
      <c r="O172" s="186"/>
      <c r="P172" s="186"/>
      <c r="Q172" s="186"/>
      <c r="R172" s="210"/>
      <c r="S172" s="211"/>
      <c r="T172" s="127"/>
      <c r="U172" s="127"/>
      <c r="V172" s="213"/>
      <c r="W172" s="106"/>
      <c r="X172" s="132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6"/>
      <c r="CI172" s="106"/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106"/>
      <c r="DC172" s="106"/>
      <c r="DD172" s="106"/>
      <c r="DE172" s="106"/>
      <c r="DF172" s="106"/>
      <c r="DG172" s="106"/>
      <c r="DH172" s="106"/>
      <c r="DI172" s="106"/>
      <c r="DJ172" s="106"/>
      <c r="DK172" s="106"/>
      <c r="DL172" s="106"/>
      <c r="DM172" s="106"/>
      <c r="DN172" s="106"/>
      <c r="DO172" s="106"/>
      <c r="DP172" s="106"/>
      <c r="DQ172" s="106"/>
      <c r="DR172" s="106"/>
      <c r="DS172" s="106"/>
      <c r="DT172" s="106"/>
      <c r="DU172" s="106"/>
      <c r="DV172" s="106"/>
      <c r="DW172" s="106"/>
      <c r="DX172" s="106"/>
      <c r="DY172" s="106"/>
      <c r="DZ172" s="106"/>
      <c r="EA172" s="106"/>
      <c r="EB172" s="106"/>
      <c r="EC172" s="106"/>
      <c r="ED172" s="106"/>
      <c r="EE172" s="106"/>
      <c r="EF172" s="106"/>
      <c r="EG172" s="106"/>
      <c r="EH172" s="106"/>
      <c r="EI172" s="106"/>
      <c r="EJ172" s="106"/>
      <c r="EK172" s="106"/>
      <c r="EL172" s="106"/>
      <c r="EM172" s="106"/>
      <c r="EN172" s="106"/>
      <c r="EO172" s="106"/>
      <c r="EP172" s="106"/>
      <c r="EQ172" s="106"/>
      <c r="ER172" s="106"/>
      <c r="ES172" s="106"/>
      <c r="ET172" s="106"/>
      <c r="EU172" s="106"/>
      <c r="EV172" s="106"/>
      <c r="EW172" s="106"/>
      <c r="EX172" s="106"/>
      <c r="EY172" s="106"/>
      <c r="EZ172" s="106"/>
      <c r="FA172" s="106"/>
      <c r="FB172" s="208"/>
      <c r="FC172" s="106"/>
      <c r="FD172" s="118"/>
      <c r="FE172" s="106"/>
      <c r="FF172" s="106"/>
      <c r="FG172" s="106"/>
      <c r="FH172" s="106"/>
      <c r="FI172" s="106"/>
      <c r="FJ172" s="106"/>
      <c r="FK172" s="106"/>
      <c r="FL172" s="106"/>
      <c r="FM172" s="106"/>
      <c r="FN172" s="106"/>
      <c r="FO172" s="106"/>
      <c r="FP172" s="106"/>
      <c r="FQ172" s="106"/>
      <c r="FR172" s="106"/>
      <c r="FS172" s="106"/>
      <c r="FT172" s="106"/>
      <c r="FU172" s="106"/>
      <c r="FV172" s="106"/>
      <c r="FW172" s="106"/>
      <c r="FX172" s="106"/>
      <c r="FY172" s="106"/>
      <c r="FZ172" s="106"/>
      <c r="GA172" s="106"/>
      <c r="GB172" s="106"/>
      <c r="GC172" s="106"/>
      <c r="GD172" s="106"/>
      <c r="GE172" s="106"/>
      <c r="GF172" s="106"/>
      <c r="GG172" s="106"/>
      <c r="GH172" s="106"/>
      <c r="GI172" s="106"/>
      <c r="GJ172" s="106"/>
      <c r="GK172" s="106"/>
      <c r="GL172" s="106"/>
      <c r="GM172" s="106"/>
      <c r="GN172" s="106"/>
      <c r="GO172" s="106"/>
      <c r="GP172" s="106"/>
      <c r="GQ172" s="106"/>
      <c r="GR172" s="106"/>
      <c r="GS172" s="106"/>
      <c r="GT172" s="106"/>
      <c r="GU172" s="106"/>
      <c r="GV172" s="106"/>
      <c r="GW172" s="106"/>
      <c r="GX172" s="106"/>
      <c r="GY172" s="106"/>
      <c r="GZ172" s="106"/>
      <c r="HA172" s="106"/>
      <c r="HB172" s="106"/>
      <c r="HC172" s="106"/>
      <c r="HD172" s="106"/>
      <c r="HE172" s="106"/>
      <c r="HF172" s="106"/>
      <c r="HG172" s="106"/>
      <c r="HH172" s="106"/>
      <c r="HI172" s="106"/>
      <c r="HJ172" s="106"/>
      <c r="HK172" s="106"/>
      <c r="HL172" s="106"/>
      <c r="HM172" s="106"/>
      <c r="HN172" s="106"/>
      <c r="HO172" s="106"/>
      <c r="HP172" s="106"/>
      <c r="HQ172" s="106"/>
      <c r="HR172" s="106"/>
      <c r="HS172" s="106"/>
      <c r="HT172" s="106"/>
      <c r="HU172" s="106"/>
      <c r="HV172" s="106"/>
      <c r="HW172" s="106"/>
      <c r="HX172" s="106"/>
      <c r="HY172" s="106"/>
      <c r="HZ172" s="106"/>
      <c r="IA172" s="106"/>
      <c r="IB172" s="106"/>
      <c r="IC172" s="106"/>
      <c r="ID172" s="106"/>
      <c r="IE172" s="106"/>
      <c r="IF172" s="106"/>
      <c r="IG172" s="106"/>
      <c r="IH172" s="106"/>
      <c r="II172" s="106"/>
      <c r="IJ172" s="106"/>
      <c r="IK172" s="106"/>
      <c r="IL172" s="106"/>
      <c r="IM172" s="106"/>
      <c r="IN172" s="106"/>
      <c r="IO172" s="106"/>
      <c r="IP172" s="106"/>
      <c r="IQ172" s="106"/>
      <c r="IR172" s="106"/>
      <c r="IS172" s="106"/>
      <c r="IT172" s="106"/>
      <c r="IU172" s="106"/>
      <c r="IV172" s="106"/>
    </row>
    <row r="173" spans="1:256" hidden="1" x14ac:dyDescent="0.25">
      <c r="A173" s="345"/>
      <c r="B173" s="461"/>
      <c r="C173" s="185"/>
      <c r="D173" s="186"/>
      <c r="E173" s="186"/>
      <c r="F173" s="186"/>
      <c r="G173" s="186"/>
      <c r="H173" s="186"/>
      <c r="I173" s="420"/>
      <c r="J173" s="186"/>
      <c r="K173" s="186"/>
      <c r="L173" s="186"/>
      <c r="M173" s="186"/>
      <c r="N173" s="186"/>
      <c r="O173" s="186"/>
      <c r="P173" s="186"/>
      <c r="Q173" s="186"/>
      <c r="R173" s="210"/>
      <c r="S173" s="211"/>
      <c r="T173" s="127"/>
      <c r="U173" s="127"/>
      <c r="V173" s="213"/>
      <c r="W173" s="106"/>
      <c r="X173" s="132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106"/>
      <c r="CJ173" s="106"/>
      <c r="CK173" s="106"/>
      <c r="CL173" s="106"/>
      <c r="CM173" s="106"/>
      <c r="CN173" s="106"/>
      <c r="CO173" s="106"/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106"/>
      <c r="DC173" s="106"/>
      <c r="DD173" s="106"/>
      <c r="DE173" s="106"/>
      <c r="DF173" s="106"/>
      <c r="DG173" s="106"/>
      <c r="DH173" s="106"/>
      <c r="DI173" s="106"/>
      <c r="DJ173" s="106"/>
      <c r="DK173" s="106"/>
      <c r="DL173" s="106"/>
      <c r="DM173" s="106"/>
      <c r="DN173" s="106"/>
      <c r="DO173" s="106"/>
      <c r="DP173" s="106"/>
      <c r="DQ173" s="106"/>
      <c r="DR173" s="106"/>
      <c r="DS173" s="106"/>
      <c r="DT173" s="106"/>
      <c r="DU173" s="106"/>
      <c r="DV173" s="106"/>
      <c r="DW173" s="106"/>
      <c r="DX173" s="106"/>
      <c r="DY173" s="106"/>
      <c r="DZ173" s="106"/>
      <c r="EA173" s="106"/>
      <c r="EB173" s="106"/>
      <c r="EC173" s="106"/>
      <c r="ED173" s="106"/>
      <c r="EE173" s="106"/>
      <c r="EF173" s="106"/>
      <c r="EG173" s="106"/>
      <c r="EH173" s="106"/>
      <c r="EI173" s="106"/>
      <c r="EJ173" s="106"/>
      <c r="EK173" s="106"/>
      <c r="EL173" s="106"/>
      <c r="EM173" s="106"/>
      <c r="EN173" s="106"/>
      <c r="EO173" s="106"/>
      <c r="EP173" s="106"/>
      <c r="EQ173" s="106"/>
      <c r="ER173" s="106"/>
      <c r="ES173" s="106"/>
      <c r="ET173" s="106"/>
      <c r="EU173" s="106"/>
      <c r="EV173" s="106"/>
      <c r="EW173" s="106"/>
      <c r="EX173" s="106"/>
      <c r="EY173" s="106"/>
      <c r="EZ173" s="106"/>
      <c r="FA173" s="106"/>
      <c r="FB173" s="208"/>
      <c r="FC173" s="106"/>
      <c r="FD173" s="118"/>
      <c r="FE173" s="106"/>
      <c r="FF173" s="106"/>
      <c r="FG173" s="106"/>
      <c r="FH173" s="106"/>
      <c r="FI173" s="106"/>
      <c r="FJ173" s="106"/>
      <c r="FK173" s="106"/>
      <c r="FL173" s="106"/>
      <c r="FM173" s="106"/>
      <c r="FN173" s="106"/>
      <c r="FO173" s="106"/>
      <c r="FP173" s="106"/>
      <c r="FQ173" s="106"/>
      <c r="FR173" s="106"/>
      <c r="FS173" s="106"/>
      <c r="FT173" s="106"/>
      <c r="FU173" s="106"/>
      <c r="FV173" s="106"/>
      <c r="FW173" s="106"/>
      <c r="FX173" s="106"/>
      <c r="FY173" s="106"/>
      <c r="FZ173" s="106"/>
      <c r="GA173" s="106"/>
      <c r="GB173" s="106"/>
      <c r="GC173" s="106"/>
      <c r="GD173" s="106"/>
      <c r="GE173" s="106"/>
      <c r="GF173" s="106"/>
      <c r="GG173" s="106"/>
      <c r="GH173" s="106"/>
      <c r="GI173" s="106"/>
      <c r="GJ173" s="106"/>
      <c r="GK173" s="106"/>
      <c r="GL173" s="106"/>
      <c r="GM173" s="106"/>
      <c r="GN173" s="106"/>
      <c r="GO173" s="106"/>
      <c r="GP173" s="106"/>
      <c r="GQ173" s="106"/>
      <c r="GR173" s="106"/>
      <c r="GS173" s="106"/>
      <c r="GT173" s="106"/>
      <c r="GU173" s="106"/>
      <c r="GV173" s="106"/>
      <c r="GW173" s="106"/>
      <c r="GX173" s="106"/>
      <c r="GY173" s="209"/>
      <c r="GZ173" s="209"/>
      <c r="HA173" s="106"/>
      <c r="HB173" s="106"/>
      <c r="HC173" s="106"/>
      <c r="HD173" s="106"/>
      <c r="HE173" s="106"/>
      <c r="HF173" s="106"/>
      <c r="HG173" s="106"/>
      <c r="HH173" s="106"/>
      <c r="HI173" s="106"/>
      <c r="HJ173" s="106"/>
      <c r="HK173" s="106"/>
      <c r="HL173" s="106"/>
      <c r="HM173" s="106"/>
      <c r="HN173" s="106"/>
      <c r="HO173" s="106"/>
      <c r="HP173" s="106"/>
      <c r="HQ173" s="106"/>
      <c r="HR173" s="106"/>
      <c r="HS173" s="106"/>
      <c r="HT173" s="106"/>
      <c r="HU173" s="106"/>
      <c r="HV173" s="106"/>
      <c r="HW173" s="106"/>
      <c r="HX173" s="106"/>
      <c r="HY173" s="106"/>
      <c r="HZ173" s="106"/>
      <c r="IA173" s="106"/>
      <c r="IB173" s="106"/>
      <c r="IC173" s="106"/>
      <c r="ID173" s="106"/>
      <c r="IE173" s="106"/>
      <c r="IF173" s="106"/>
      <c r="IG173" s="106"/>
      <c r="IH173" s="106"/>
      <c r="II173" s="106"/>
      <c r="IJ173" s="106"/>
      <c r="IK173" s="106"/>
      <c r="IL173" s="106"/>
      <c r="IM173" s="106"/>
      <c r="IN173" s="106"/>
      <c r="IO173" s="106"/>
      <c r="IP173" s="106"/>
      <c r="IQ173" s="106"/>
      <c r="IR173" s="209"/>
      <c r="IS173" s="209"/>
      <c r="IT173" s="209"/>
      <c r="IU173" s="209"/>
      <c r="IV173" s="209"/>
    </row>
    <row r="174" spans="1:256" ht="13.8" hidden="1" thickBot="1" x14ac:dyDescent="0.3">
      <c r="A174" s="423"/>
      <c r="B174" s="462"/>
      <c r="C174" s="424"/>
      <c r="D174" s="425"/>
      <c r="E174" s="425"/>
      <c r="F174" s="425"/>
      <c r="G174" s="425"/>
      <c r="H174" s="425"/>
      <c r="I174" s="426"/>
      <c r="J174" s="425"/>
      <c r="K174" s="425"/>
      <c r="L174" s="425"/>
      <c r="M174" s="425"/>
      <c r="N174" s="425"/>
      <c r="O174" s="425"/>
      <c r="P174" s="425"/>
      <c r="Q174" s="425"/>
      <c r="R174" s="414"/>
      <c r="S174" s="415"/>
      <c r="T174" s="416"/>
      <c r="U174" s="416"/>
      <c r="V174" s="184"/>
      <c r="W174" s="106"/>
      <c r="X174" s="132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  <c r="CE174" s="106"/>
      <c r="CF174" s="106"/>
      <c r="CG174" s="106"/>
      <c r="CH174" s="106"/>
      <c r="CI174" s="106"/>
      <c r="CJ174" s="106"/>
      <c r="CK174" s="106"/>
      <c r="CL174" s="106"/>
      <c r="CM174" s="106"/>
      <c r="CN174" s="106"/>
      <c r="CO174" s="106"/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106"/>
      <c r="DB174" s="106"/>
      <c r="DC174" s="106"/>
      <c r="DD174" s="106"/>
      <c r="DE174" s="106"/>
      <c r="DF174" s="106"/>
      <c r="DG174" s="106"/>
      <c r="DH174" s="106"/>
      <c r="DI174" s="106"/>
      <c r="DJ174" s="106"/>
      <c r="DK174" s="106"/>
      <c r="DL174" s="106"/>
      <c r="DM174" s="106"/>
      <c r="DN174" s="106"/>
      <c r="DO174" s="106"/>
      <c r="DP174" s="106"/>
      <c r="DQ174" s="106"/>
      <c r="DR174" s="106"/>
      <c r="DS174" s="106"/>
      <c r="DT174" s="106"/>
      <c r="DU174" s="106"/>
      <c r="DV174" s="106"/>
      <c r="DW174" s="106"/>
      <c r="DX174" s="106"/>
      <c r="DY174" s="106"/>
      <c r="DZ174" s="106"/>
      <c r="EA174" s="106"/>
      <c r="EB174" s="106"/>
      <c r="EC174" s="106"/>
      <c r="ED174" s="106"/>
      <c r="EE174" s="106"/>
      <c r="EF174" s="106"/>
      <c r="EG174" s="106"/>
      <c r="EH174" s="106"/>
      <c r="EI174" s="106"/>
      <c r="EJ174" s="106"/>
      <c r="EK174" s="106"/>
      <c r="EL174" s="106"/>
      <c r="EM174" s="106"/>
      <c r="EN174" s="106"/>
      <c r="EO174" s="106"/>
      <c r="EP174" s="106"/>
      <c r="EQ174" s="106"/>
      <c r="ER174" s="106"/>
      <c r="ES174" s="106"/>
      <c r="ET174" s="106"/>
      <c r="EU174" s="106"/>
      <c r="EV174" s="106"/>
      <c r="EW174" s="106"/>
      <c r="EX174" s="106"/>
      <c r="EY174" s="106"/>
      <c r="EZ174" s="106"/>
      <c r="FA174" s="106"/>
      <c r="FB174" s="208"/>
      <c r="FC174" s="106"/>
      <c r="FD174" s="118"/>
      <c r="FE174" s="106"/>
      <c r="FF174" s="106"/>
      <c r="FG174" s="106"/>
      <c r="FH174" s="106"/>
      <c r="FI174" s="106"/>
      <c r="FJ174" s="106"/>
      <c r="FK174" s="106"/>
      <c r="FL174" s="106"/>
      <c r="FM174" s="106"/>
      <c r="FN174" s="106"/>
      <c r="FO174" s="106"/>
      <c r="FP174" s="106"/>
      <c r="FQ174" s="106"/>
      <c r="FR174" s="106"/>
      <c r="FS174" s="106"/>
      <c r="FT174" s="106"/>
      <c r="FU174" s="106"/>
      <c r="FV174" s="106"/>
      <c r="FW174" s="106"/>
      <c r="FX174" s="106"/>
      <c r="FY174" s="106"/>
      <c r="FZ174" s="106"/>
      <c r="GA174" s="106"/>
      <c r="GB174" s="106"/>
      <c r="GC174" s="106"/>
      <c r="GD174" s="106"/>
      <c r="GE174" s="106"/>
      <c r="GF174" s="106"/>
      <c r="GG174" s="106"/>
      <c r="GH174" s="106"/>
      <c r="GI174" s="106"/>
      <c r="GJ174" s="106"/>
      <c r="GK174" s="106"/>
      <c r="GL174" s="106"/>
      <c r="GM174" s="106"/>
      <c r="GN174" s="106"/>
      <c r="GO174" s="106"/>
      <c r="GP174" s="106"/>
      <c r="GQ174" s="106"/>
      <c r="GR174" s="106"/>
      <c r="GS174" s="106"/>
      <c r="GT174" s="106"/>
      <c r="GU174" s="106"/>
      <c r="GV174" s="106"/>
      <c r="GW174" s="106"/>
      <c r="GX174" s="106"/>
      <c r="GY174" s="209"/>
      <c r="GZ174" s="209"/>
      <c r="HA174" s="106"/>
      <c r="HB174" s="106"/>
      <c r="HC174" s="106"/>
      <c r="HD174" s="106"/>
      <c r="HE174" s="106"/>
      <c r="HF174" s="106"/>
      <c r="HG174" s="106"/>
      <c r="HH174" s="106"/>
      <c r="HI174" s="106"/>
      <c r="HJ174" s="106"/>
      <c r="HK174" s="106"/>
      <c r="HL174" s="106"/>
      <c r="HM174" s="106"/>
      <c r="HN174" s="106"/>
      <c r="HO174" s="106"/>
      <c r="HP174" s="106"/>
      <c r="HQ174" s="106"/>
      <c r="HR174" s="106"/>
      <c r="HS174" s="106"/>
      <c r="HT174" s="106"/>
      <c r="HU174" s="106"/>
      <c r="HV174" s="106"/>
      <c r="HW174" s="106"/>
      <c r="HX174" s="106"/>
      <c r="HY174" s="106"/>
      <c r="HZ174" s="106"/>
      <c r="IA174" s="106"/>
      <c r="IB174" s="106"/>
      <c r="IC174" s="106"/>
      <c r="ID174" s="106"/>
      <c r="IE174" s="106"/>
      <c r="IF174" s="106"/>
      <c r="IG174" s="106"/>
      <c r="IH174" s="106"/>
      <c r="II174" s="106"/>
      <c r="IJ174" s="106"/>
      <c r="IK174" s="106"/>
      <c r="IL174" s="106"/>
      <c r="IM174" s="106"/>
      <c r="IN174" s="106"/>
      <c r="IO174" s="106"/>
      <c r="IP174" s="106"/>
      <c r="IQ174" s="106"/>
      <c r="IR174" s="209"/>
      <c r="IS174" s="209"/>
      <c r="IT174" s="209"/>
      <c r="IU174" s="209"/>
      <c r="IV174" s="209"/>
    </row>
    <row r="175" spans="1:256" ht="13.8" hidden="1" thickTop="1" x14ac:dyDescent="0.25">
      <c r="A175" s="384"/>
      <c r="B175" s="463"/>
      <c r="C175" s="185"/>
      <c r="D175" s="214"/>
      <c r="E175" s="214"/>
      <c r="F175" s="214"/>
      <c r="G175" s="214"/>
      <c r="H175" s="214"/>
      <c r="I175" s="385"/>
      <c r="J175" s="386"/>
      <c r="K175" s="386"/>
      <c r="L175" s="385"/>
      <c r="M175" s="385"/>
      <c r="N175" s="385"/>
      <c r="O175" s="385"/>
      <c r="P175" s="385"/>
      <c r="Q175" s="385"/>
      <c r="R175" s="387"/>
      <c r="S175" s="388"/>
      <c r="T175" s="389"/>
      <c r="U175" s="389"/>
      <c r="V175" s="147"/>
      <c r="W175" s="106"/>
      <c r="X175" s="132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  <c r="BV175" s="106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6"/>
      <c r="CK175" s="106"/>
      <c r="CL175" s="106"/>
      <c r="CM175" s="106"/>
      <c r="CN175" s="106"/>
      <c r="CO175" s="106"/>
      <c r="CP175" s="106"/>
      <c r="CQ175" s="106"/>
      <c r="CR175" s="106"/>
      <c r="CS175" s="106"/>
      <c r="CT175" s="106"/>
      <c r="CU175" s="106"/>
      <c r="CV175" s="106"/>
      <c r="CW175" s="106"/>
      <c r="CX175" s="106"/>
      <c r="CY175" s="106"/>
      <c r="CZ175" s="106"/>
      <c r="DA175" s="106"/>
      <c r="DB175" s="106"/>
      <c r="DC175" s="106"/>
      <c r="DD175" s="106"/>
      <c r="DE175" s="106"/>
      <c r="DF175" s="106"/>
      <c r="DG175" s="106"/>
      <c r="DH175" s="106"/>
      <c r="DI175" s="106"/>
      <c r="DJ175" s="106"/>
      <c r="DK175" s="106"/>
      <c r="DL175" s="106"/>
      <c r="DM175" s="106"/>
      <c r="DN175" s="106"/>
      <c r="DO175" s="106"/>
      <c r="DP175" s="106"/>
      <c r="DQ175" s="106"/>
      <c r="DR175" s="106"/>
      <c r="DS175" s="106"/>
      <c r="DT175" s="106"/>
      <c r="DU175" s="106"/>
      <c r="DV175" s="106"/>
      <c r="DW175" s="106"/>
      <c r="DX175" s="106"/>
      <c r="DY175" s="106"/>
      <c r="DZ175" s="106"/>
      <c r="EA175" s="106"/>
      <c r="EB175" s="106"/>
      <c r="EC175" s="106"/>
      <c r="ED175" s="106"/>
      <c r="EE175" s="106"/>
      <c r="EF175" s="106"/>
      <c r="EG175" s="106"/>
      <c r="EH175" s="106"/>
      <c r="EI175" s="106"/>
      <c r="EJ175" s="106"/>
      <c r="EK175" s="106"/>
      <c r="EL175" s="106"/>
      <c r="EM175" s="106"/>
      <c r="EN175" s="106"/>
      <c r="EO175" s="106"/>
      <c r="EP175" s="106"/>
      <c r="EQ175" s="106"/>
      <c r="ER175" s="106"/>
      <c r="ES175" s="106"/>
      <c r="ET175" s="106"/>
      <c r="EU175" s="106"/>
      <c r="EV175" s="106"/>
      <c r="EW175" s="106"/>
      <c r="EX175" s="106"/>
      <c r="EY175" s="106"/>
      <c r="EZ175" s="106"/>
      <c r="FA175" s="106"/>
      <c r="FB175" s="208"/>
      <c r="FC175" s="106"/>
      <c r="FD175" s="118"/>
      <c r="FE175" s="106"/>
      <c r="FF175" s="106"/>
      <c r="FG175" s="106"/>
      <c r="FH175" s="106"/>
      <c r="FI175" s="106"/>
      <c r="FJ175" s="106"/>
      <c r="FK175" s="106"/>
      <c r="FL175" s="106"/>
      <c r="FM175" s="106"/>
      <c r="FN175" s="106"/>
      <c r="FO175" s="106"/>
      <c r="FP175" s="106"/>
      <c r="FQ175" s="106"/>
      <c r="FR175" s="106"/>
      <c r="FS175" s="106"/>
      <c r="FT175" s="106"/>
      <c r="FU175" s="106"/>
      <c r="FV175" s="106"/>
      <c r="FW175" s="106"/>
      <c r="FX175" s="106"/>
      <c r="FY175" s="106"/>
      <c r="FZ175" s="106"/>
      <c r="GA175" s="106"/>
      <c r="GB175" s="106"/>
      <c r="GC175" s="106"/>
      <c r="GD175" s="106"/>
      <c r="GE175" s="106"/>
      <c r="GF175" s="106"/>
      <c r="GG175" s="106"/>
      <c r="GH175" s="106"/>
      <c r="GI175" s="106"/>
      <c r="GJ175" s="106"/>
      <c r="GK175" s="106"/>
      <c r="GL175" s="106"/>
      <c r="GM175" s="106"/>
      <c r="GN175" s="106"/>
      <c r="GO175" s="106"/>
      <c r="GP175" s="106"/>
      <c r="GQ175" s="106"/>
      <c r="GR175" s="106"/>
      <c r="GS175" s="106"/>
      <c r="GT175" s="106"/>
      <c r="GU175" s="106"/>
      <c r="GV175" s="106"/>
      <c r="GW175" s="106"/>
      <c r="GX175" s="106"/>
      <c r="GY175" s="209"/>
      <c r="GZ175" s="209"/>
      <c r="HA175" s="106"/>
      <c r="HB175" s="106"/>
      <c r="HC175" s="106"/>
      <c r="HD175" s="106"/>
      <c r="HE175" s="106"/>
      <c r="HF175" s="106"/>
      <c r="HG175" s="106"/>
      <c r="HH175" s="106"/>
      <c r="HI175" s="106"/>
      <c r="HJ175" s="106"/>
      <c r="HK175" s="106"/>
      <c r="HL175" s="106"/>
      <c r="HM175" s="106"/>
      <c r="HN175" s="106"/>
      <c r="HO175" s="106"/>
      <c r="HP175" s="106"/>
      <c r="HQ175" s="106"/>
      <c r="HR175" s="106"/>
      <c r="HS175" s="106"/>
      <c r="HT175" s="106"/>
      <c r="HU175" s="106"/>
      <c r="HV175" s="106"/>
      <c r="HW175" s="106"/>
      <c r="HX175" s="106"/>
      <c r="HY175" s="106"/>
      <c r="HZ175" s="106"/>
      <c r="IA175" s="106"/>
      <c r="IB175" s="106"/>
      <c r="IC175" s="106"/>
      <c r="ID175" s="106"/>
      <c r="IE175" s="106"/>
      <c r="IF175" s="106"/>
      <c r="IG175" s="106"/>
      <c r="IH175" s="106"/>
      <c r="II175" s="106"/>
      <c r="IJ175" s="106"/>
      <c r="IK175" s="106"/>
      <c r="IL175" s="106"/>
      <c r="IM175" s="106"/>
      <c r="IN175" s="106"/>
      <c r="IO175" s="106"/>
      <c r="IP175" s="106"/>
      <c r="IQ175" s="106"/>
      <c r="IR175" s="209"/>
      <c r="IS175" s="209"/>
      <c r="IT175" s="209"/>
      <c r="IU175" s="209"/>
      <c r="IV175" s="209"/>
    </row>
    <row r="176" spans="1:256" ht="13.8" hidden="1" thickBot="1" x14ac:dyDescent="0.3">
      <c r="A176" s="281"/>
      <c r="B176" s="464"/>
      <c r="C176" s="271"/>
      <c r="D176" s="272"/>
      <c r="E176" s="272"/>
      <c r="F176" s="272"/>
      <c r="G176" s="272"/>
      <c r="H176" s="272"/>
      <c r="I176" s="390"/>
      <c r="J176" s="391"/>
      <c r="K176" s="391"/>
      <c r="L176" s="390"/>
      <c r="M176" s="390"/>
      <c r="N176" s="390"/>
      <c r="O176" s="390"/>
      <c r="P176" s="390"/>
      <c r="Q176" s="390"/>
      <c r="R176" s="392"/>
      <c r="S176" s="393"/>
      <c r="T176" s="394"/>
      <c r="U176" s="394"/>
      <c r="V176" s="282"/>
      <c r="W176" s="106"/>
      <c r="X176" s="132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  <c r="CU176" s="106"/>
      <c r="CV176" s="106"/>
      <c r="CW176" s="106"/>
      <c r="CX176" s="106"/>
      <c r="CY176" s="106"/>
      <c r="CZ176" s="106"/>
      <c r="DA176" s="106"/>
      <c r="DB176" s="106"/>
      <c r="DC176" s="106"/>
      <c r="DD176" s="106"/>
      <c r="DE176" s="106"/>
      <c r="DF176" s="106"/>
      <c r="DG176" s="106"/>
      <c r="DH176" s="106"/>
      <c r="DI176" s="106"/>
      <c r="DJ176" s="106"/>
      <c r="DK176" s="106"/>
      <c r="DL176" s="106"/>
      <c r="DM176" s="106"/>
      <c r="DN176" s="106"/>
      <c r="DO176" s="106"/>
      <c r="DP176" s="106"/>
      <c r="DQ176" s="106"/>
      <c r="DR176" s="106"/>
      <c r="DS176" s="106"/>
      <c r="DT176" s="106"/>
      <c r="DU176" s="106"/>
      <c r="DV176" s="106"/>
      <c r="DW176" s="106"/>
      <c r="DX176" s="106"/>
      <c r="DY176" s="106"/>
      <c r="DZ176" s="106"/>
      <c r="EA176" s="106"/>
      <c r="EB176" s="106"/>
      <c r="EC176" s="106"/>
      <c r="ED176" s="106"/>
      <c r="EE176" s="106"/>
      <c r="EF176" s="106"/>
      <c r="EG176" s="106"/>
      <c r="EH176" s="106"/>
      <c r="EI176" s="106"/>
      <c r="EJ176" s="106"/>
      <c r="EK176" s="106"/>
      <c r="EL176" s="106"/>
      <c r="EM176" s="106"/>
      <c r="EN176" s="106"/>
      <c r="EO176" s="106"/>
      <c r="EP176" s="106"/>
      <c r="EQ176" s="106"/>
      <c r="ER176" s="106"/>
      <c r="ES176" s="106"/>
      <c r="ET176" s="106"/>
      <c r="EU176" s="106"/>
      <c r="EV176" s="106"/>
      <c r="EW176" s="106"/>
      <c r="EX176" s="106"/>
      <c r="EY176" s="106"/>
      <c r="EZ176" s="106"/>
      <c r="FA176" s="106"/>
      <c r="FB176" s="208"/>
      <c r="FC176" s="106"/>
      <c r="FD176" s="118"/>
      <c r="FE176" s="106"/>
      <c r="FF176" s="106"/>
      <c r="FG176" s="106"/>
      <c r="FH176" s="106"/>
      <c r="FI176" s="106"/>
      <c r="FJ176" s="106"/>
      <c r="FK176" s="106"/>
      <c r="FL176" s="106"/>
      <c r="FM176" s="106"/>
      <c r="FN176" s="106"/>
      <c r="FO176" s="106"/>
      <c r="FP176" s="106"/>
      <c r="FQ176" s="106"/>
      <c r="FR176" s="106"/>
      <c r="FS176" s="106"/>
      <c r="FT176" s="106"/>
      <c r="FU176" s="106"/>
      <c r="FV176" s="106"/>
      <c r="FW176" s="106"/>
      <c r="FX176" s="106"/>
      <c r="FY176" s="106"/>
      <c r="FZ176" s="106"/>
      <c r="GA176" s="106"/>
      <c r="GB176" s="106"/>
      <c r="GC176" s="106"/>
      <c r="GD176" s="106"/>
      <c r="GE176" s="106"/>
      <c r="GF176" s="106"/>
      <c r="GG176" s="106"/>
      <c r="GH176" s="106"/>
      <c r="GI176" s="106"/>
      <c r="GJ176" s="106"/>
      <c r="GK176" s="106"/>
      <c r="GL176" s="106"/>
      <c r="GM176" s="106"/>
      <c r="GN176" s="106"/>
      <c r="GO176" s="106"/>
      <c r="GP176" s="106"/>
      <c r="GQ176" s="106"/>
      <c r="GR176" s="106"/>
      <c r="GS176" s="106"/>
      <c r="GT176" s="106"/>
      <c r="GU176" s="106"/>
      <c r="GV176" s="106"/>
      <c r="GW176" s="106"/>
      <c r="GX176" s="106"/>
      <c r="GY176" s="209"/>
      <c r="GZ176" s="209"/>
      <c r="HA176" s="106"/>
      <c r="HB176" s="106"/>
      <c r="HC176" s="106"/>
      <c r="HD176" s="106"/>
      <c r="HE176" s="106"/>
      <c r="HF176" s="106"/>
      <c r="HG176" s="106"/>
      <c r="HH176" s="106"/>
      <c r="HI176" s="106"/>
      <c r="HJ176" s="106"/>
      <c r="HK176" s="106"/>
      <c r="HL176" s="106"/>
      <c r="HM176" s="106"/>
      <c r="HN176" s="106"/>
      <c r="HO176" s="106"/>
      <c r="HP176" s="106"/>
      <c r="HQ176" s="106"/>
      <c r="HR176" s="106"/>
      <c r="HS176" s="106"/>
      <c r="HT176" s="106"/>
      <c r="HU176" s="106"/>
      <c r="HV176" s="106"/>
      <c r="HW176" s="106"/>
      <c r="HX176" s="106"/>
      <c r="HY176" s="106"/>
      <c r="HZ176" s="106"/>
      <c r="IA176" s="106"/>
      <c r="IB176" s="106"/>
      <c r="IC176" s="106"/>
      <c r="ID176" s="106"/>
      <c r="IE176" s="106"/>
      <c r="IF176" s="106"/>
      <c r="IG176" s="106"/>
      <c r="IH176" s="106"/>
      <c r="II176" s="106"/>
      <c r="IJ176" s="106"/>
      <c r="IK176" s="106"/>
      <c r="IL176" s="106"/>
      <c r="IM176" s="106"/>
      <c r="IN176" s="106"/>
      <c r="IO176" s="106"/>
      <c r="IP176" s="106"/>
      <c r="IQ176" s="106"/>
      <c r="IR176" s="209"/>
      <c r="IS176" s="209"/>
      <c r="IT176" s="209"/>
      <c r="IU176" s="209"/>
      <c r="IV176" s="209"/>
    </row>
    <row r="177" spans="1:256" ht="13.8" hidden="1" thickTop="1" x14ac:dyDescent="0.25">
      <c r="A177" s="384"/>
      <c r="B177" s="178"/>
      <c r="C177" s="185">
        <f>COUNT(BQ174:DH174)</f>
        <v>0</v>
      </c>
      <c r="D177" s="214">
        <f>COUNTIF(X174:BO174,"T")</f>
        <v>0</v>
      </c>
      <c r="E177" s="214">
        <f>COUNTIF(BQ174:DH174,90)</f>
        <v>0</v>
      </c>
      <c r="F177" s="214">
        <f>COUNTIF(DJ174:FA174,"I")</f>
        <v>0</v>
      </c>
      <c r="G177" s="214">
        <f>COUNTIF(DJ174:FA174,"E")</f>
        <v>0</v>
      </c>
      <c r="H177" s="214">
        <f>COUNTIF(BQ174:DH174,"S")</f>
        <v>0</v>
      </c>
      <c r="I177" s="385">
        <f>SUM(BQ174:DH174)</f>
        <v>0</v>
      </c>
      <c r="J177" s="386"/>
      <c r="K177" s="386"/>
      <c r="L177" s="385">
        <f>K1</f>
        <v>0</v>
      </c>
      <c r="M177" s="385">
        <f>COUNTIF(X174:BO174,"C")+COUNTIF(X174:BO174,"T")</f>
        <v>0</v>
      </c>
      <c r="N177" s="385">
        <f>SUM(O177:Q177)</f>
        <v>0</v>
      </c>
      <c r="O177" s="385">
        <f>COUNTIF(X174:BM174,"DT")</f>
        <v>0</v>
      </c>
      <c r="P177" s="385">
        <f>COUNTIF(X174:BM174,"L")</f>
        <v>0</v>
      </c>
      <c r="Q177" s="385">
        <f>COUNTIF(X174:BM174,"S")</f>
        <v>0</v>
      </c>
      <c r="R177" s="387">
        <f>COUNTIF(FE174:GY174,1)</f>
        <v>0</v>
      </c>
      <c r="S177" s="388">
        <f>COUNTIF(FE174:GY174,2)</f>
        <v>0</v>
      </c>
      <c r="T177" s="389">
        <f>COUNTIF(FE174:GY174,"R")</f>
        <v>0</v>
      </c>
      <c r="U177" s="389">
        <f t="shared" ref="U177:U193" si="24">S177+T177</f>
        <v>0</v>
      </c>
      <c r="V177" s="213">
        <f t="shared" ref="V177:V192" si="25">HA177</f>
        <v>0</v>
      </c>
      <c r="W177" s="106"/>
      <c r="X177" s="132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6"/>
      <c r="CJ177" s="106"/>
      <c r="CK177" s="106"/>
      <c r="CL177" s="106"/>
      <c r="CM177" s="106"/>
      <c r="CN177" s="106"/>
      <c r="CO177" s="106"/>
      <c r="CP177" s="106"/>
      <c r="CQ177" s="106"/>
      <c r="CR177" s="106"/>
      <c r="CS177" s="106"/>
      <c r="CT177" s="106"/>
      <c r="CU177" s="106"/>
      <c r="CV177" s="106"/>
      <c r="CW177" s="106"/>
      <c r="CX177" s="106"/>
      <c r="CY177" s="106"/>
      <c r="CZ177" s="106"/>
      <c r="DA177" s="106"/>
      <c r="DB177" s="106"/>
      <c r="DC177" s="106"/>
      <c r="DD177" s="106"/>
      <c r="DE177" s="106"/>
      <c r="DF177" s="106"/>
      <c r="DG177" s="106"/>
      <c r="DH177" s="106"/>
      <c r="DI177" s="106"/>
      <c r="DJ177" s="106"/>
      <c r="DK177" s="106"/>
      <c r="DL177" s="106"/>
      <c r="DM177" s="106"/>
      <c r="DN177" s="106"/>
      <c r="DO177" s="106"/>
      <c r="DP177" s="106"/>
      <c r="DQ177" s="106"/>
      <c r="DR177" s="106"/>
      <c r="DS177" s="106"/>
      <c r="DT177" s="106"/>
      <c r="DU177" s="106"/>
      <c r="DV177" s="106"/>
      <c r="DW177" s="106"/>
      <c r="DX177" s="106"/>
      <c r="DY177" s="106"/>
      <c r="DZ177" s="106"/>
      <c r="EA177" s="106"/>
      <c r="EB177" s="106"/>
      <c r="EC177" s="106"/>
      <c r="ED177" s="106"/>
      <c r="EE177" s="106"/>
      <c r="EF177" s="106"/>
      <c r="EG177" s="106"/>
      <c r="EH177" s="106"/>
      <c r="EI177" s="106"/>
      <c r="EJ177" s="106"/>
      <c r="EK177" s="106"/>
      <c r="EL177" s="106"/>
      <c r="EM177" s="106"/>
      <c r="EN177" s="106"/>
      <c r="EO177" s="106"/>
      <c r="EP177" s="106"/>
      <c r="EQ177" s="106"/>
      <c r="ER177" s="106"/>
      <c r="ES177" s="106"/>
      <c r="ET177" s="106"/>
      <c r="EU177" s="106"/>
      <c r="EV177" s="106"/>
      <c r="EW177" s="106"/>
      <c r="EX177" s="106"/>
      <c r="EY177" s="106"/>
      <c r="EZ177" s="106"/>
      <c r="FA177" s="106"/>
      <c r="FB177" s="208"/>
      <c r="FC177" s="106"/>
      <c r="FD177" s="118"/>
      <c r="FE177" s="106"/>
      <c r="FF177" s="106"/>
      <c r="FG177" s="106"/>
      <c r="FH177" s="106"/>
      <c r="FI177" s="106"/>
      <c r="FJ177" s="106"/>
      <c r="FK177" s="106"/>
      <c r="FL177" s="106"/>
      <c r="FM177" s="106"/>
      <c r="FN177" s="106"/>
      <c r="FO177" s="106"/>
      <c r="FP177" s="106"/>
      <c r="FQ177" s="106"/>
      <c r="FR177" s="106"/>
      <c r="FS177" s="106"/>
      <c r="FT177" s="106"/>
      <c r="FU177" s="106"/>
      <c r="FV177" s="106"/>
      <c r="FW177" s="106"/>
      <c r="FX177" s="106"/>
      <c r="FY177" s="106"/>
      <c r="FZ177" s="106"/>
      <c r="GA177" s="106"/>
      <c r="GB177" s="106"/>
      <c r="GC177" s="106"/>
      <c r="GD177" s="106"/>
      <c r="GE177" s="106"/>
      <c r="GF177" s="106"/>
      <c r="GG177" s="106"/>
      <c r="GH177" s="106"/>
      <c r="GI177" s="106"/>
      <c r="GJ177" s="106"/>
      <c r="GK177" s="106"/>
      <c r="GL177" s="106"/>
      <c r="GM177" s="106"/>
      <c r="GN177" s="106"/>
      <c r="GO177" s="106"/>
      <c r="GP177" s="106"/>
      <c r="GQ177" s="106"/>
      <c r="GR177" s="106"/>
      <c r="GS177" s="106"/>
      <c r="GT177" s="106"/>
      <c r="GU177" s="106"/>
      <c r="GV177" s="106"/>
      <c r="GW177" s="106"/>
      <c r="GX177" s="106"/>
      <c r="GY177" s="209"/>
      <c r="GZ177" s="209"/>
      <c r="HA177" s="106"/>
      <c r="HB177" s="106"/>
      <c r="HC177" s="106"/>
      <c r="HD177" s="106"/>
      <c r="HE177" s="106"/>
      <c r="HF177" s="106"/>
      <c r="HG177" s="106"/>
      <c r="HH177" s="106"/>
      <c r="HI177" s="106"/>
      <c r="HJ177" s="106"/>
      <c r="HK177" s="106"/>
      <c r="HL177" s="106"/>
      <c r="HM177" s="106"/>
      <c r="HN177" s="106"/>
      <c r="HO177" s="106"/>
      <c r="HP177" s="106"/>
      <c r="HQ177" s="106"/>
      <c r="HR177" s="106"/>
      <c r="HS177" s="106"/>
      <c r="HT177" s="106"/>
      <c r="HU177" s="106"/>
      <c r="HV177" s="106"/>
      <c r="HW177" s="106"/>
      <c r="HX177" s="106"/>
      <c r="HY177" s="106"/>
      <c r="HZ177" s="106"/>
      <c r="IA177" s="106"/>
      <c r="IB177" s="106"/>
      <c r="IC177" s="106"/>
      <c r="ID177" s="106"/>
      <c r="IE177" s="106"/>
      <c r="IF177" s="106"/>
      <c r="IG177" s="106"/>
      <c r="IH177" s="106"/>
      <c r="II177" s="106"/>
      <c r="IJ177" s="106"/>
      <c r="IK177" s="106"/>
      <c r="IL177" s="106"/>
      <c r="IM177" s="106"/>
      <c r="IN177" s="106"/>
      <c r="IO177" s="106"/>
      <c r="IP177" s="106"/>
      <c r="IQ177" s="106"/>
      <c r="IR177" s="209"/>
      <c r="IS177" s="209"/>
      <c r="IT177" s="209"/>
      <c r="IU177" s="209"/>
      <c r="IV177" s="209"/>
    </row>
    <row r="178" spans="1:256" ht="12.75" hidden="1" customHeight="1" x14ac:dyDescent="0.25">
      <c r="A178" s="102"/>
      <c r="B178" s="449"/>
      <c r="C178" s="185">
        <f>COUNT(BQ176:DH176)</f>
        <v>0</v>
      </c>
      <c r="D178" s="214">
        <f>COUNTIF(X176:BO176,"T")</f>
        <v>0</v>
      </c>
      <c r="E178" s="100">
        <f>COUNTIF(BQ176:DH176,90)</f>
        <v>0</v>
      </c>
      <c r="F178" s="214">
        <f>COUNTIF(DJ176:FA176,"I")</f>
        <v>0</v>
      </c>
      <c r="G178" s="214">
        <f>COUNTIF(DJ176:FA176,"E")</f>
        <v>0</v>
      </c>
      <c r="H178" s="100">
        <f>COUNTIF(BQ176:DH176,"S")</f>
        <v>0</v>
      </c>
      <c r="I178" s="215">
        <f>SUM(BQ176:DH176)</f>
        <v>0</v>
      </c>
      <c r="J178" s="216"/>
      <c r="K178" s="216"/>
      <c r="L178" s="215">
        <f>K1</f>
        <v>0</v>
      </c>
      <c r="M178" s="215">
        <f>COUNTIF(X176:BO176,"C")+COUNTIF(X176:BO176,"T")</f>
        <v>0</v>
      </c>
      <c r="N178" s="215">
        <f t="shared" ref="N178:N183" si="26">SUM(O178:Q178)</f>
        <v>0</v>
      </c>
      <c r="O178" s="215">
        <f>COUNTIF(X176:BM176,"DT")</f>
        <v>0</v>
      </c>
      <c r="P178" s="215">
        <f>COUNTIF(X176:BM176,"L")</f>
        <v>0</v>
      </c>
      <c r="Q178" s="215">
        <f>COUNTIF(X176:BM176,"S")</f>
        <v>0</v>
      </c>
      <c r="R178" s="217">
        <f>COUNTIF(FE176:GY176,1)</f>
        <v>0</v>
      </c>
      <c r="S178" s="218">
        <f>COUNTIF(FE176:GY176,2)</f>
        <v>0</v>
      </c>
      <c r="T178" s="128">
        <f>COUNTIF(FE176:GY176,"R")</f>
        <v>0</v>
      </c>
      <c r="U178" s="128">
        <f t="shared" si="24"/>
        <v>0</v>
      </c>
      <c r="V178" s="147">
        <f t="shared" si="25"/>
        <v>0</v>
      </c>
      <c r="W178" s="106"/>
      <c r="X178" s="132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  <c r="BV178" s="106"/>
      <c r="BW178" s="106"/>
      <c r="BX178" s="106"/>
      <c r="BY178" s="106"/>
      <c r="BZ178" s="106"/>
      <c r="CA178" s="106"/>
      <c r="CB178" s="106"/>
      <c r="CC178" s="106"/>
      <c r="CD178" s="106"/>
      <c r="CE178" s="106"/>
      <c r="CF178" s="106"/>
      <c r="CG178" s="106"/>
      <c r="CH178" s="106"/>
      <c r="CI178" s="106"/>
      <c r="CJ178" s="106"/>
      <c r="CK178" s="106"/>
      <c r="CL178" s="106"/>
      <c r="CM178" s="106"/>
      <c r="CN178" s="106"/>
      <c r="CO178" s="106"/>
      <c r="CP178" s="106"/>
      <c r="CQ178" s="106"/>
      <c r="CR178" s="106"/>
      <c r="CS178" s="106"/>
      <c r="CT178" s="106"/>
      <c r="CU178" s="106"/>
      <c r="CV178" s="106"/>
      <c r="CW178" s="106"/>
      <c r="CX178" s="106"/>
      <c r="CY178" s="106"/>
      <c r="CZ178" s="106"/>
      <c r="DA178" s="106"/>
      <c r="DB178" s="106"/>
      <c r="DC178" s="106"/>
      <c r="DD178" s="106"/>
      <c r="DE178" s="106"/>
      <c r="DF178" s="106"/>
      <c r="DG178" s="106"/>
      <c r="DH178" s="106"/>
      <c r="DI178" s="106"/>
      <c r="DJ178" s="106"/>
      <c r="DK178" s="106"/>
      <c r="DL178" s="106"/>
      <c r="DM178" s="106"/>
      <c r="DN178" s="106"/>
      <c r="DO178" s="106"/>
      <c r="DP178" s="106"/>
      <c r="DQ178" s="106"/>
      <c r="DR178" s="106"/>
      <c r="DS178" s="106"/>
      <c r="DT178" s="106"/>
      <c r="DU178" s="106"/>
      <c r="DV178" s="106"/>
      <c r="DW178" s="106"/>
      <c r="DX178" s="106"/>
      <c r="DY178" s="106"/>
      <c r="DZ178" s="106"/>
      <c r="EA178" s="106"/>
      <c r="EB178" s="106"/>
      <c r="EC178" s="106"/>
      <c r="ED178" s="106"/>
      <c r="EE178" s="106"/>
      <c r="EF178" s="106"/>
      <c r="EG178" s="106"/>
      <c r="EH178" s="106"/>
      <c r="EI178" s="106"/>
      <c r="EJ178" s="106"/>
      <c r="EK178" s="106"/>
      <c r="EL178" s="106"/>
      <c r="EM178" s="106"/>
      <c r="EN178" s="106"/>
      <c r="EO178" s="106"/>
      <c r="EP178" s="106"/>
      <c r="EQ178" s="106"/>
      <c r="ER178" s="106"/>
      <c r="ES178" s="106"/>
      <c r="ET178" s="106"/>
      <c r="EU178" s="106"/>
      <c r="EV178" s="106"/>
      <c r="EW178" s="106"/>
      <c r="EX178" s="106"/>
      <c r="EY178" s="106"/>
      <c r="EZ178" s="106"/>
      <c r="FA178" s="106"/>
      <c r="FB178" s="208"/>
      <c r="FC178" s="106"/>
      <c r="FD178" s="118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10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10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106"/>
      <c r="GQ178" s="106"/>
      <c r="GR178" s="106"/>
      <c r="GS178" s="106"/>
      <c r="GT178" s="106"/>
      <c r="GU178" s="106"/>
      <c r="GV178" s="106"/>
      <c r="GW178" s="106"/>
      <c r="GX178" s="106"/>
      <c r="GY178" s="209"/>
      <c r="GZ178" s="209"/>
      <c r="HA178" s="106"/>
      <c r="HB178" s="106"/>
      <c r="HC178" s="10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10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10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106"/>
      <c r="IQ178" s="106"/>
      <c r="IR178" s="209"/>
      <c r="IS178" s="209"/>
      <c r="IT178" s="209"/>
      <c r="IU178" s="209"/>
      <c r="IV178" s="209"/>
    </row>
    <row r="179" spans="1:256" hidden="1" x14ac:dyDescent="0.25">
      <c r="A179" s="102"/>
      <c r="B179" s="449"/>
      <c r="C179" s="185">
        <f>COUNT(BQ177:DH177)</f>
        <v>0</v>
      </c>
      <c r="D179" s="214">
        <f>COUNTIF(X177:BO177,"T")</f>
        <v>0</v>
      </c>
      <c r="E179" s="100">
        <f>COUNTIF(BQ177:DH177,90)</f>
        <v>0</v>
      </c>
      <c r="F179" s="214">
        <f>COUNTIF(DJ177:FA177,"I")</f>
        <v>0</v>
      </c>
      <c r="G179" s="214">
        <f>COUNTIF(DJ177:FA177,"E")</f>
        <v>0</v>
      </c>
      <c r="H179" s="100">
        <f>COUNTIF(BQ177:DH177,"S")</f>
        <v>0</v>
      </c>
      <c r="I179" s="215">
        <f>SUM(BQ177:DH177)</f>
        <v>0</v>
      </c>
      <c r="J179" s="216"/>
      <c r="K179" s="216"/>
      <c r="L179" s="215">
        <f>K1</f>
        <v>0</v>
      </c>
      <c r="M179" s="215">
        <f>COUNTIF(X177:BO177,"C")+COUNTIF(X177:BO177,"T")</f>
        <v>0</v>
      </c>
      <c r="N179" s="215">
        <f t="shared" si="26"/>
        <v>0</v>
      </c>
      <c r="O179" s="215">
        <f>COUNTIF(X177:BM177,"DT")</f>
        <v>0</v>
      </c>
      <c r="P179" s="215">
        <f>COUNTIF(X177:BM177,"L")</f>
        <v>0</v>
      </c>
      <c r="Q179" s="215">
        <f>COUNTIF(X177:BM177,"S")</f>
        <v>0</v>
      </c>
      <c r="R179" s="217">
        <f>COUNTIF(FE177:GY177,1)</f>
        <v>0</v>
      </c>
      <c r="S179" s="218">
        <f>COUNTIF(FE177:GY177,2)</f>
        <v>0</v>
      </c>
      <c r="T179" s="128">
        <f>COUNTIF(FE177:GY177,"R")</f>
        <v>0</v>
      </c>
      <c r="U179" s="128">
        <f t="shared" si="24"/>
        <v>0</v>
      </c>
      <c r="V179" s="147">
        <f t="shared" si="25"/>
        <v>0</v>
      </c>
      <c r="W179" s="106"/>
      <c r="X179" s="132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  <c r="BV179" s="106"/>
      <c r="BW179" s="106"/>
      <c r="BX179" s="106"/>
      <c r="BY179" s="106"/>
      <c r="BZ179" s="106"/>
      <c r="CA179" s="106"/>
      <c r="CB179" s="106"/>
      <c r="CC179" s="106"/>
      <c r="CD179" s="106"/>
      <c r="CE179" s="106"/>
      <c r="CF179" s="106"/>
      <c r="CG179" s="106"/>
      <c r="CH179" s="106"/>
      <c r="CI179" s="106"/>
      <c r="CJ179" s="106"/>
      <c r="CK179" s="106"/>
      <c r="CL179" s="106"/>
      <c r="CM179" s="106"/>
      <c r="CN179" s="106"/>
      <c r="CO179" s="106"/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106"/>
      <c r="DC179" s="106"/>
      <c r="DD179" s="106"/>
      <c r="DE179" s="106"/>
      <c r="DF179" s="106"/>
      <c r="DG179" s="106"/>
      <c r="DH179" s="106"/>
      <c r="DI179" s="106"/>
      <c r="DJ179" s="106"/>
      <c r="DK179" s="106"/>
      <c r="DL179" s="106"/>
      <c r="DM179" s="106"/>
      <c r="DN179" s="106"/>
      <c r="DO179" s="106"/>
      <c r="DP179" s="106"/>
      <c r="DQ179" s="106"/>
      <c r="DR179" s="106"/>
      <c r="DS179" s="106"/>
      <c r="DT179" s="106"/>
      <c r="DU179" s="106"/>
      <c r="DV179" s="106"/>
      <c r="DW179" s="106"/>
      <c r="DX179" s="106"/>
      <c r="DY179" s="106"/>
      <c r="DZ179" s="106"/>
      <c r="EA179" s="106"/>
      <c r="EB179" s="106"/>
      <c r="EC179" s="106"/>
      <c r="ED179" s="106"/>
      <c r="EE179" s="106"/>
      <c r="EF179" s="106"/>
      <c r="EG179" s="106"/>
      <c r="EH179" s="106"/>
      <c r="EI179" s="106"/>
      <c r="EJ179" s="106"/>
      <c r="EK179" s="106"/>
      <c r="EL179" s="106"/>
      <c r="EM179" s="106"/>
      <c r="EN179" s="106"/>
      <c r="EO179" s="106"/>
      <c r="EP179" s="106"/>
      <c r="EQ179" s="106"/>
      <c r="ER179" s="106"/>
      <c r="ES179" s="106"/>
      <c r="ET179" s="106"/>
      <c r="EU179" s="106"/>
      <c r="EV179" s="106"/>
      <c r="EW179" s="106"/>
      <c r="EX179" s="106"/>
      <c r="EY179" s="106"/>
      <c r="EZ179" s="106"/>
      <c r="FA179" s="106"/>
      <c r="FB179" s="208"/>
      <c r="FC179" s="106"/>
      <c r="FD179" s="118"/>
      <c r="FE179" s="106"/>
      <c r="FF179" s="106"/>
      <c r="FG179" s="106"/>
      <c r="FH179" s="106"/>
      <c r="FI179" s="106"/>
      <c r="FJ179" s="106"/>
      <c r="FK179" s="106"/>
      <c r="FL179" s="106"/>
      <c r="FM179" s="106"/>
      <c r="FN179" s="106"/>
      <c r="FO179" s="106"/>
      <c r="FP179" s="106"/>
      <c r="FQ179" s="106"/>
      <c r="FR179" s="106"/>
      <c r="FS179" s="106"/>
      <c r="FT179" s="106"/>
      <c r="FU179" s="106"/>
      <c r="FV179" s="106"/>
      <c r="FW179" s="106"/>
      <c r="FX179" s="106"/>
      <c r="FY179" s="106"/>
      <c r="FZ179" s="106"/>
      <c r="GA179" s="106"/>
      <c r="GB179" s="106"/>
      <c r="GC179" s="106"/>
      <c r="GD179" s="106"/>
      <c r="GE179" s="106"/>
      <c r="GF179" s="106"/>
      <c r="GG179" s="106"/>
      <c r="GH179" s="106"/>
      <c r="GI179" s="106"/>
      <c r="GJ179" s="106"/>
      <c r="GK179" s="106"/>
      <c r="GL179" s="106"/>
      <c r="GM179" s="106"/>
      <c r="GN179" s="106"/>
      <c r="GO179" s="106"/>
      <c r="GP179" s="106"/>
      <c r="GQ179" s="106"/>
      <c r="GR179" s="106"/>
      <c r="GS179" s="106"/>
      <c r="GT179" s="106"/>
      <c r="GU179" s="106"/>
      <c r="GV179" s="106"/>
      <c r="GW179" s="106"/>
      <c r="GX179" s="106"/>
      <c r="GY179" s="209"/>
      <c r="GZ179" s="209"/>
      <c r="HA179" s="106"/>
      <c r="HB179" s="106"/>
      <c r="HC179" s="106"/>
      <c r="HD179" s="106"/>
      <c r="HE179" s="106"/>
      <c r="HF179" s="106"/>
      <c r="HG179" s="106"/>
      <c r="HH179" s="106"/>
      <c r="HI179" s="106"/>
      <c r="HJ179" s="106"/>
      <c r="HK179" s="106"/>
      <c r="HL179" s="106"/>
      <c r="HM179" s="106"/>
      <c r="HN179" s="106"/>
      <c r="HO179" s="106"/>
      <c r="HP179" s="106"/>
      <c r="HQ179" s="106"/>
      <c r="HR179" s="106"/>
      <c r="HS179" s="106"/>
      <c r="HT179" s="106"/>
      <c r="HU179" s="106"/>
      <c r="HV179" s="106"/>
      <c r="HW179" s="106"/>
      <c r="HX179" s="106"/>
      <c r="HY179" s="106"/>
      <c r="HZ179" s="106"/>
      <c r="IA179" s="106"/>
      <c r="IB179" s="106"/>
      <c r="IC179" s="106"/>
      <c r="ID179" s="106"/>
      <c r="IE179" s="106"/>
      <c r="IF179" s="106"/>
      <c r="IG179" s="106"/>
      <c r="IH179" s="106"/>
      <c r="II179" s="106"/>
      <c r="IJ179" s="106"/>
      <c r="IK179" s="106"/>
      <c r="IL179" s="106"/>
      <c r="IM179" s="106"/>
      <c r="IN179" s="106"/>
      <c r="IO179" s="106"/>
      <c r="IP179" s="106"/>
      <c r="IQ179" s="106"/>
      <c r="IR179" s="209"/>
      <c r="IS179" s="209"/>
      <c r="IT179" s="209"/>
      <c r="IU179" s="209"/>
      <c r="IV179" s="209"/>
    </row>
    <row r="180" spans="1:256" hidden="1" x14ac:dyDescent="0.25">
      <c r="A180" s="102"/>
      <c r="B180" s="449"/>
      <c r="C180" s="185">
        <f>COUNT(BQ178:DH178)</f>
        <v>0</v>
      </c>
      <c r="D180" s="214">
        <f>COUNTIF(X178:BO178,"T")</f>
        <v>0</v>
      </c>
      <c r="E180" s="100">
        <f>COUNTIF(BQ178:DH178,90)</f>
        <v>0</v>
      </c>
      <c r="F180" s="214">
        <f>COUNTIF(DJ178:FA178,"I")</f>
        <v>0</v>
      </c>
      <c r="G180" s="214">
        <f>COUNTIF(DJ178:FA178,"E")</f>
        <v>0</v>
      </c>
      <c r="H180" s="100">
        <f>COUNTIF(BQ178:DH178,"S")</f>
        <v>0</v>
      </c>
      <c r="I180" s="215">
        <f>SUM(BQ178:DH178)</f>
        <v>0</v>
      </c>
      <c r="J180" s="216"/>
      <c r="K180" s="216"/>
      <c r="L180" s="215">
        <f>K1</f>
        <v>0</v>
      </c>
      <c r="M180" s="215">
        <f>COUNTIF(X178:BO178,"C")+COUNTIF(X178:BO178,"T")</f>
        <v>0</v>
      </c>
      <c r="N180" s="215">
        <f t="shared" si="26"/>
        <v>0</v>
      </c>
      <c r="O180" s="215">
        <f>COUNTIF(X178:BM178,"DT")</f>
        <v>0</v>
      </c>
      <c r="P180" s="215">
        <f>COUNTIF(X178:BM178,"L")</f>
        <v>0</v>
      </c>
      <c r="Q180" s="215">
        <f>COUNTIF(X178:BM178,"S")</f>
        <v>0</v>
      </c>
      <c r="R180" s="217">
        <f>COUNTIF(FE178:GY178,1)</f>
        <v>0</v>
      </c>
      <c r="S180" s="218">
        <f>COUNTIF(FE178:GY178,2)</f>
        <v>0</v>
      </c>
      <c r="T180" s="128">
        <f>COUNTIF(FE178:GY178,"R")</f>
        <v>0</v>
      </c>
      <c r="U180" s="128">
        <f t="shared" si="24"/>
        <v>0</v>
      </c>
      <c r="V180" s="147">
        <f t="shared" si="25"/>
        <v>0</v>
      </c>
      <c r="W180" s="106"/>
      <c r="X180" s="132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  <c r="CV180" s="106"/>
      <c r="CW180" s="106"/>
      <c r="CX180" s="106"/>
      <c r="CY180" s="106"/>
      <c r="CZ180" s="106"/>
      <c r="DA180" s="106"/>
      <c r="DB180" s="106"/>
      <c r="DC180" s="106"/>
      <c r="DD180" s="106"/>
      <c r="DE180" s="106"/>
      <c r="DF180" s="106"/>
      <c r="DG180" s="106"/>
      <c r="DH180" s="106"/>
      <c r="DI180" s="106"/>
      <c r="DJ180" s="106"/>
      <c r="DK180" s="106"/>
      <c r="DL180" s="106"/>
      <c r="DM180" s="106"/>
      <c r="DN180" s="106"/>
      <c r="DO180" s="106"/>
      <c r="DP180" s="106"/>
      <c r="DQ180" s="106"/>
      <c r="DR180" s="106"/>
      <c r="DS180" s="106"/>
      <c r="DT180" s="106"/>
      <c r="DU180" s="106"/>
      <c r="DV180" s="106"/>
      <c r="DW180" s="106"/>
      <c r="DX180" s="106"/>
      <c r="DY180" s="106"/>
      <c r="DZ180" s="106"/>
      <c r="EA180" s="106"/>
      <c r="EB180" s="106"/>
      <c r="EC180" s="106"/>
      <c r="ED180" s="106"/>
      <c r="EE180" s="106"/>
      <c r="EF180" s="106"/>
      <c r="EG180" s="106"/>
      <c r="EH180" s="106"/>
      <c r="EI180" s="106"/>
      <c r="EJ180" s="106"/>
      <c r="EK180" s="106"/>
      <c r="EL180" s="106"/>
      <c r="EM180" s="106"/>
      <c r="EN180" s="106"/>
      <c r="EO180" s="106"/>
      <c r="EP180" s="106"/>
      <c r="EQ180" s="106"/>
      <c r="ER180" s="106"/>
      <c r="ES180" s="106"/>
      <c r="ET180" s="106"/>
      <c r="EU180" s="106"/>
      <c r="EV180" s="106"/>
      <c r="EW180" s="106"/>
      <c r="EX180" s="106"/>
      <c r="EY180" s="106"/>
      <c r="EZ180" s="106"/>
      <c r="FA180" s="106"/>
      <c r="FB180" s="208"/>
      <c r="FC180" s="106"/>
      <c r="FD180" s="118"/>
      <c r="FE180" s="106"/>
      <c r="FF180" s="106"/>
      <c r="FG180" s="106"/>
      <c r="FH180" s="106"/>
      <c r="FI180" s="106"/>
      <c r="FJ180" s="106"/>
      <c r="FK180" s="106"/>
      <c r="FL180" s="106"/>
      <c r="FM180" s="106"/>
      <c r="FN180" s="106"/>
      <c r="FO180" s="106"/>
      <c r="FP180" s="106"/>
      <c r="FQ180" s="106"/>
      <c r="FR180" s="106"/>
      <c r="FS180" s="106"/>
      <c r="FT180" s="106"/>
      <c r="FU180" s="106"/>
      <c r="FV180" s="106"/>
      <c r="FW180" s="106"/>
      <c r="FX180" s="106"/>
      <c r="FY180" s="106"/>
      <c r="FZ180" s="106"/>
      <c r="GA180" s="106"/>
      <c r="GB180" s="106"/>
      <c r="GC180" s="106"/>
      <c r="GD180" s="106"/>
      <c r="GE180" s="106"/>
      <c r="GF180" s="106"/>
      <c r="GG180" s="106"/>
      <c r="GH180" s="106"/>
      <c r="GI180" s="106"/>
      <c r="GJ180" s="106"/>
      <c r="GK180" s="106"/>
      <c r="GL180" s="106"/>
      <c r="GM180" s="106"/>
      <c r="GN180" s="106"/>
      <c r="GO180" s="106"/>
      <c r="GP180" s="106"/>
      <c r="GQ180" s="106"/>
      <c r="GR180" s="106"/>
      <c r="GS180" s="106"/>
      <c r="GT180" s="106"/>
      <c r="GU180" s="106"/>
      <c r="GV180" s="106"/>
      <c r="GW180" s="106"/>
      <c r="GX180" s="106"/>
      <c r="GY180" s="209"/>
      <c r="GZ180" s="209"/>
      <c r="HA180" s="106"/>
      <c r="HB180" s="106"/>
      <c r="HC180" s="106"/>
      <c r="HD180" s="106"/>
      <c r="HE180" s="106"/>
      <c r="HF180" s="106"/>
      <c r="HG180" s="106"/>
      <c r="HH180" s="106"/>
      <c r="HI180" s="106"/>
      <c r="HJ180" s="106"/>
      <c r="HK180" s="106"/>
      <c r="HL180" s="106"/>
      <c r="HM180" s="106"/>
      <c r="HN180" s="106"/>
      <c r="HO180" s="106"/>
      <c r="HP180" s="106"/>
      <c r="HQ180" s="106"/>
      <c r="HR180" s="106"/>
      <c r="HS180" s="106"/>
      <c r="HT180" s="106"/>
      <c r="HU180" s="106"/>
      <c r="HV180" s="106"/>
      <c r="HW180" s="106"/>
      <c r="HX180" s="106"/>
      <c r="HY180" s="106"/>
      <c r="HZ180" s="106"/>
      <c r="IA180" s="106"/>
      <c r="IB180" s="106"/>
      <c r="IC180" s="106"/>
      <c r="ID180" s="106"/>
      <c r="IE180" s="106"/>
      <c r="IF180" s="106"/>
      <c r="IG180" s="106"/>
      <c r="IH180" s="106"/>
      <c r="II180" s="106"/>
      <c r="IJ180" s="106"/>
      <c r="IK180" s="106"/>
      <c r="IL180" s="106"/>
      <c r="IM180" s="106"/>
      <c r="IN180" s="106"/>
      <c r="IO180" s="106"/>
      <c r="IP180" s="106"/>
      <c r="IQ180" s="106"/>
      <c r="IR180" s="209"/>
      <c r="IS180" s="209"/>
      <c r="IT180" s="209"/>
      <c r="IU180" s="209"/>
      <c r="IV180" s="209"/>
    </row>
    <row r="181" spans="1:256" hidden="1" x14ac:dyDescent="0.25">
      <c r="A181" s="102"/>
      <c r="B181" s="449"/>
      <c r="C181" s="185">
        <f t="shared" ref="C181:C187" si="27">COUNT(BQ179:DH179)</f>
        <v>0</v>
      </c>
      <c r="D181" s="214">
        <f t="shared" ref="D181:D189" si="28">COUNTIF(X179:BO179,"T")</f>
        <v>0</v>
      </c>
      <c r="E181" s="100">
        <f t="shared" ref="E181:E187" si="29">COUNTIF(BQ179:DH179,90)</f>
        <v>0</v>
      </c>
      <c r="F181" s="214">
        <f t="shared" ref="F181:F187" si="30">COUNTIF(DJ179:FA179,"I")</f>
        <v>0</v>
      </c>
      <c r="G181" s="214">
        <f t="shared" ref="G181:G187" si="31">COUNTIF(DJ179:FA179,"E")</f>
        <v>0</v>
      </c>
      <c r="H181" s="100">
        <f t="shared" ref="H181:H189" si="32">COUNTIF(BQ179:DH179,"S")</f>
        <v>0</v>
      </c>
      <c r="I181" s="215">
        <f t="shared" ref="I181:I187" si="33">SUM(BQ179:DH179)</f>
        <v>0</v>
      </c>
      <c r="J181" s="216"/>
      <c r="K181" s="216"/>
      <c r="L181" s="215">
        <f>K1</f>
        <v>0</v>
      </c>
      <c r="M181" s="215">
        <f t="shared" ref="M181:M187" si="34">COUNTIF(X179:BO179,"C")+COUNTIF(X179:BO179,"T")</f>
        <v>0</v>
      </c>
      <c r="N181" s="215">
        <f t="shared" si="26"/>
        <v>0</v>
      </c>
      <c r="O181" s="215">
        <f t="shared" ref="O181:O187" si="35">COUNTIF(X179:BM179,"DT")</f>
        <v>0</v>
      </c>
      <c r="P181" s="215">
        <f t="shared" ref="P181:P187" si="36">COUNTIF(X179:BM179,"L")</f>
        <v>0</v>
      </c>
      <c r="Q181" s="215">
        <f t="shared" ref="Q181:Q187" si="37">COUNTIF(X179:BM179,"S")</f>
        <v>0</v>
      </c>
      <c r="R181" s="217">
        <f t="shared" ref="R181:R193" si="38">COUNTIF(FE179:GY179,1)</f>
        <v>0</v>
      </c>
      <c r="S181" s="218">
        <f t="shared" ref="S181:S193" si="39">COUNTIF(FE179:GY179,2)</f>
        <v>0</v>
      </c>
      <c r="T181" s="128">
        <f t="shared" ref="T181:T193" si="40">COUNTIF(FE179:GY179,"R")</f>
        <v>0</v>
      </c>
      <c r="U181" s="128">
        <f t="shared" si="24"/>
        <v>0</v>
      </c>
      <c r="V181" s="147">
        <f t="shared" si="25"/>
        <v>0</v>
      </c>
      <c r="W181" s="106"/>
      <c r="X181" s="132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  <c r="CE181" s="106"/>
      <c r="CF181" s="106"/>
      <c r="CG181" s="106"/>
      <c r="CH181" s="106"/>
      <c r="CI181" s="106"/>
      <c r="CJ181" s="106"/>
      <c r="CK181" s="106"/>
      <c r="CL181" s="106"/>
      <c r="CM181" s="106"/>
      <c r="CN181" s="106"/>
      <c r="CO181" s="106"/>
      <c r="CP181" s="106"/>
      <c r="CQ181" s="106"/>
      <c r="CR181" s="106"/>
      <c r="CS181" s="106"/>
      <c r="CT181" s="106"/>
      <c r="CU181" s="106"/>
      <c r="CV181" s="106"/>
      <c r="CW181" s="106"/>
      <c r="CX181" s="106"/>
      <c r="CY181" s="106"/>
      <c r="CZ181" s="106"/>
      <c r="DA181" s="106"/>
      <c r="DB181" s="106"/>
      <c r="DC181" s="106"/>
      <c r="DD181" s="106"/>
      <c r="DE181" s="106"/>
      <c r="DF181" s="106"/>
      <c r="DG181" s="106"/>
      <c r="DH181" s="106"/>
      <c r="DI181" s="106"/>
      <c r="DJ181" s="106"/>
      <c r="DK181" s="106"/>
      <c r="DL181" s="106"/>
      <c r="DM181" s="106"/>
      <c r="DN181" s="106"/>
      <c r="DO181" s="106"/>
      <c r="DP181" s="106"/>
      <c r="DQ181" s="106"/>
      <c r="DR181" s="106"/>
      <c r="DS181" s="106"/>
      <c r="DT181" s="106"/>
      <c r="DU181" s="106"/>
      <c r="DV181" s="106"/>
      <c r="DW181" s="106"/>
      <c r="DX181" s="106"/>
      <c r="DY181" s="106"/>
      <c r="DZ181" s="106"/>
      <c r="EA181" s="106"/>
      <c r="EB181" s="106"/>
      <c r="EC181" s="106"/>
      <c r="ED181" s="106"/>
      <c r="EE181" s="106"/>
      <c r="EF181" s="106"/>
      <c r="EG181" s="106"/>
      <c r="EH181" s="106"/>
      <c r="EI181" s="106"/>
      <c r="EJ181" s="106"/>
      <c r="EK181" s="106"/>
      <c r="EL181" s="106"/>
      <c r="EM181" s="106"/>
      <c r="EN181" s="106"/>
      <c r="EO181" s="106"/>
      <c r="EP181" s="106"/>
      <c r="EQ181" s="106"/>
      <c r="ER181" s="106"/>
      <c r="ES181" s="106"/>
      <c r="ET181" s="106"/>
      <c r="EU181" s="106"/>
      <c r="EV181" s="106"/>
      <c r="EW181" s="106"/>
      <c r="EX181" s="106"/>
      <c r="EY181" s="106"/>
      <c r="EZ181" s="106"/>
      <c r="FA181" s="106"/>
      <c r="FB181" s="208"/>
      <c r="FC181" s="106"/>
      <c r="FD181" s="118"/>
      <c r="FE181" s="106"/>
      <c r="FF181" s="106"/>
      <c r="FG181" s="106"/>
      <c r="FH181" s="106"/>
      <c r="FI181" s="106"/>
      <c r="FJ181" s="106"/>
      <c r="FK181" s="106"/>
      <c r="FL181" s="106"/>
      <c r="FM181" s="106"/>
      <c r="FN181" s="106"/>
      <c r="FO181" s="106"/>
      <c r="FP181" s="106"/>
      <c r="FQ181" s="106"/>
      <c r="FR181" s="106"/>
      <c r="FS181" s="106"/>
      <c r="FT181" s="106"/>
      <c r="FU181" s="106"/>
      <c r="FV181" s="106"/>
      <c r="FW181" s="106"/>
      <c r="FX181" s="106"/>
      <c r="FY181" s="106"/>
      <c r="FZ181" s="106"/>
      <c r="GA181" s="106"/>
      <c r="GB181" s="106"/>
      <c r="GC181" s="106"/>
      <c r="GD181" s="106"/>
      <c r="GE181" s="106"/>
      <c r="GF181" s="106"/>
      <c r="GG181" s="106"/>
      <c r="GH181" s="106"/>
      <c r="GI181" s="106"/>
      <c r="GJ181" s="106"/>
      <c r="GK181" s="106"/>
      <c r="GL181" s="106"/>
      <c r="GM181" s="106"/>
      <c r="GN181" s="106"/>
      <c r="GO181" s="106"/>
      <c r="GP181" s="106"/>
      <c r="GQ181" s="106"/>
      <c r="GR181" s="106"/>
      <c r="GS181" s="106"/>
      <c r="GT181" s="106"/>
      <c r="GU181" s="106"/>
      <c r="GV181" s="106"/>
      <c r="GW181" s="106"/>
      <c r="GX181" s="106"/>
      <c r="GY181" s="209"/>
      <c r="GZ181" s="209"/>
      <c r="HA181" s="106"/>
      <c r="HB181" s="106"/>
      <c r="HC181" s="106"/>
      <c r="HD181" s="106"/>
      <c r="HE181" s="106"/>
      <c r="HF181" s="106"/>
      <c r="HG181" s="106"/>
      <c r="HH181" s="106"/>
      <c r="HI181" s="106"/>
      <c r="HJ181" s="106"/>
      <c r="HK181" s="106"/>
      <c r="HL181" s="106"/>
      <c r="HM181" s="106"/>
      <c r="HN181" s="106"/>
      <c r="HO181" s="106"/>
      <c r="HP181" s="106"/>
      <c r="HQ181" s="106"/>
      <c r="HR181" s="106"/>
      <c r="HS181" s="106"/>
      <c r="HT181" s="106"/>
      <c r="HU181" s="106"/>
      <c r="HV181" s="106"/>
      <c r="HW181" s="106"/>
      <c r="HX181" s="106"/>
      <c r="HY181" s="106"/>
      <c r="HZ181" s="106"/>
      <c r="IA181" s="106"/>
      <c r="IB181" s="106"/>
      <c r="IC181" s="106"/>
      <c r="ID181" s="106"/>
      <c r="IE181" s="106"/>
      <c r="IF181" s="106"/>
      <c r="IG181" s="106"/>
      <c r="IH181" s="106"/>
      <c r="II181" s="106"/>
      <c r="IJ181" s="106"/>
      <c r="IK181" s="106"/>
      <c r="IL181" s="106"/>
      <c r="IM181" s="106"/>
      <c r="IN181" s="106"/>
      <c r="IO181" s="106"/>
      <c r="IP181" s="106"/>
      <c r="IQ181" s="106"/>
      <c r="IR181" s="209"/>
      <c r="IS181" s="209"/>
      <c r="IT181" s="209"/>
      <c r="IU181" s="209"/>
      <c r="IV181" s="209"/>
    </row>
    <row r="182" spans="1:256" hidden="1" x14ac:dyDescent="0.25">
      <c r="A182" s="102"/>
      <c r="B182" s="449"/>
      <c r="C182" s="185">
        <f t="shared" si="27"/>
        <v>0</v>
      </c>
      <c r="D182" s="214">
        <f t="shared" si="28"/>
        <v>0</v>
      </c>
      <c r="E182" s="100">
        <f t="shared" si="29"/>
        <v>0</v>
      </c>
      <c r="F182" s="214">
        <f t="shared" si="30"/>
        <v>0</v>
      </c>
      <c r="G182" s="214">
        <f t="shared" si="31"/>
        <v>0</v>
      </c>
      <c r="H182" s="100">
        <f t="shared" si="32"/>
        <v>0</v>
      </c>
      <c r="I182" s="215">
        <f t="shared" si="33"/>
        <v>0</v>
      </c>
      <c r="J182" s="216"/>
      <c r="K182" s="216"/>
      <c r="L182" s="215">
        <f>K1</f>
        <v>0</v>
      </c>
      <c r="M182" s="215">
        <f t="shared" si="34"/>
        <v>0</v>
      </c>
      <c r="N182" s="215">
        <f t="shared" si="26"/>
        <v>0</v>
      </c>
      <c r="O182" s="215">
        <f t="shared" si="35"/>
        <v>0</v>
      </c>
      <c r="P182" s="215">
        <f t="shared" si="36"/>
        <v>0</v>
      </c>
      <c r="Q182" s="215">
        <f t="shared" si="37"/>
        <v>0</v>
      </c>
      <c r="R182" s="217">
        <f t="shared" si="38"/>
        <v>0</v>
      </c>
      <c r="S182" s="218">
        <f t="shared" si="39"/>
        <v>0</v>
      </c>
      <c r="T182" s="128">
        <f t="shared" si="40"/>
        <v>0</v>
      </c>
      <c r="U182" s="128">
        <f t="shared" si="24"/>
        <v>0</v>
      </c>
      <c r="V182" s="147">
        <f t="shared" si="25"/>
        <v>0</v>
      </c>
      <c r="W182" s="106"/>
      <c r="X182" s="132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  <c r="BV182" s="106"/>
      <c r="BW182" s="106"/>
      <c r="BX182" s="106"/>
      <c r="BY182" s="106"/>
      <c r="BZ182" s="106"/>
      <c r="CA182" s="106"/>
      <c r="CB182" s="106"/>
      <c r="CC182" s="106"/>
      <c r="CD182" s="106"/>
      <c r="CE182" s="106"/>
      <c r="CF182" s="106"/>
      <c r="CG182" s="106"/>
      <c r="CH182" s="106"/>
      <c r="CI182" s="106"/>
      <c r="CJ182" s="106"/>
      <c r="CK182" s="106"/>
      <c r="CL182" s="106"/>
      <c r="CM182" s="106"/>
      <c r="CN182" s="106"/>
      <c r="CO182" s="106"/>
      <c r="CP182" s="106"/>
      <c r="CQ182" s="106"/>
      <c r="CR182" s="106"/>
      <c r="CS182" s="106"/>
      <c r="CT182" s="106"/>
      <c r="CU182" s="106"/>
      <c r="CV182" s="106"/>
      <c r="CW182" s="106"/>
      <c r="CX182" s="106"/>
      <c r="CY182" s="106"/>
      <c r="CZ182" s="106"/>
      <c r="DA182" s="106"/>
      <c r="DB182" s="106"/>
      <c r="DC182" s="106"/>
      <c r="DD182" s="106"/>
      <c r="DE182" s="106"/>
      <c r="DF182" s="106"/>
      <c r="DG182" s="106"/>
      <c r="DH182" s="106"/>
      <c r="DI182" s="106"/>
      <c r="DJ182" s="106"/>
      <c r="DK182" s="106"/>
      <c r="DL182" s="106"/>
      <c r="DM182" s="106"/>
      <c r="DN182" s="106"/>
      <c r="DO182" s="106"/>
      <c r="DP182" s="106"/>
      <c r="DQ182" s="106"/>
      <c r="DR182" s="106"/>
      <c r="DS182" s="106"/>
      <c r="DT182" s="106"/>
      <c r="DU182" s="106"/>
      <c r="DV182" s="106"/>
      <c r="DW182" s="106"/>
      <c r="DX182" s="106"/>
      <c r="DY182" s="106"/>
      <c r="DZ182" s="106"/>
      <c r="EA182" s="106"/>
      <c r="EB182" s="106"/>
      <c r="EC182" s="106"/>
      <c r="ED182" s="106"/>
      <c r="EE182" s="106"/>
      <c r="EF182" s="106"/>
      <c r="EG182" s="106"/>
      <c r="EH182" s="106"/>
      <c r="EI182" s="106"/>
      <c r="EJ182" s="106"/>
      <c r="EK182" s="106"/>
      <c r="EL182" s="106"/>
      <c r="EM182" s="106"/>
      <c r="EN182" s="106"/>
      <c r="EO182" s="106"/>
      <c r="EP182" s="106"/>
      <c r="EQ182" s="106"/>
      <c r="ER182" s="106"/>
      <c r="ES182" s="106"/>
      <c r="ET182" s="106"/>
      <c r="EU182" s="106"/>
      <c r="EV182" s="106"/>
      <c r="EW182" s="106"/>
      <c r="EX182" s="106"/>
      <c r="EY182" s="106"/>
      <c r="EZ182" s="106"/>
      <c r="FA182" s="106"/>
      <c r="FB182" s="208"/>
      <c r="FC182" s="106"/>
      <c r="FD182" s="118"/>
      <c r="FE182" s="106"/>
      <c r="FF182" s="106"/>
      <c r="FG182" s="106"/>
      <c r="FH182" s="106"/>
      <c r="FI182" s="106"/>
      <c r="FJ182" s="106"/>
      <c r="FK182" s="106"/>
      <c r="FL182" s="106"/>
      <c r="FM182" s="106"/>
      <c r="FN182" s="106"/>
      <c r="FO182" s="106"/>
      <c r="FP182" s="106"/>
      <c r="FQ182" s="106"/>
      <c r="FR182" s="106"/>
      <c r="FS182" s="106"/>
      <c r="FT182" s="106"/>
      <c r="FU182" s="106"/>
      <c r="FV182" s="106"/>
      <c r="FW182" s="106"/>
      <c r="FX182" s="106"/>
      <c r="FY182" s="106"/>
      <c r="FZ182" s="106"/>
      <c r="GA182" s="106"/>
      <c r="GB182" s="106"/>
      <c r="GC182" s="106"/>
      <c r="GD182" s="106"/>
      <c r="GE182" s="106"/>
      <c r="GF182" s="106"/>
      <c r="GG182" s="106"/>
      <c r="GH182" s="106"/>
      <c r="GI182" s="106"/>
      <c r="GJ182" s="106"/>
      <c r="GK182" s="106"/>
      <c r="GL182" s="106"/>
      <c r="GM182" s="106"/>
      <c r="GN182" s="106"/>
      <c r="GO182" s="106"/>
      <c r="GP182" s="106"/>
      <c r="GQ182" s="106"/>
      <c r="GR182" s="106"/>
      <c r="GS182" s="106"/>
      <c r="GT182" s="106"/>
      <c r="GU182" s="106"/>
      <c r="GV182" s="106"/>
      <c r="GW182" s="106"/>
      <c r="GX182" s="106"/>
      <c r="GY182" s="209"/>
      <c r="GZ182" s="209"/>
      <c r="HA182" s="106"/>
      <c r="HB182" s="106"/>
      <c r="HC182" s="106"/>
      <c r="HD182" s="106"/>
      <c r="HE182" s="106"/>
      <c r="HF182" s="106"/>
      <c r="HG182" s="106"/>
      <c r="HH182" s="106"/>
      <c r="HI182" s="106"/>
      <c r="HJ182" s="106"/>
      <c r="HK182" s="106"/>
      <c r="HL182" s="106"/>
      <c r="HM182" s="106"/>
      <c r="HN182" s="106"/>
      <c r="HO182" s="106"/>
      <c r="HP182" s="106"/>
      <c r="HQ182" s="106"/>
      <c r="HR182" s="106"/>
      <c r="HS182" s="106"/>
      <c r="HT182" s="106"/>
      <c r="HU182" s="106"/>
      <c r="HV182" s="106"/>
      <c r="HW182" s="106"/>
      <c r="HX182" s="106"/>
      <c r="HY182" s="106"/>
      <c r="HZ182" s="106"/>
      <c r="IA182" s="106"/>
      <c r="IB182" s="106"/>
      <c r="IC182" s="106"/>
      <c r="ID182" s="106"/>
      <c r="IE182" s="106"/>
      <c r="IF182" s="106"/>
      <c r="IG182" s="106"/>
      <c r="IH182" s="106"/>
      <c r="II182" s="106"/>
      <c r="IJ182" s="106"/>
      <c r="IK182" s="106"/>
      <c r="IL182" s="106"/>
      <c r="IM182" s="106"/>
      <c r="IN182" s="106"/>
      <c r="IO182" s="106"/>
      <c r="IP182" s="106"/>
      <c r="IQ182" s="106"/>
      <c r="IR182" s="209"/>
      <c r="IS182" s="209"/>
      <c r="IT182" s="209"/>
      <c r="IU182" s="209"/>
      <c r="IV182" s="209"/>
    </row>
    <row r="183" spans="1:256" hidden="1" x14ac:dyDescent="0.25">
      <c r="A183" s="102"/>
      <c r="B183" s="449"/>
      <c r="C183" s="185">
        <f t="shared" si="27"/>
        <v>0</v>
      </c>
      <c r="D183" s="214">
        <f t="shared" si="28"/>
        <v>0</v>
      </c>
      <c r="E183" s="100">
        <f t="shared" si="29"/>
        <v>0</v>
      </c>
      <c r="F183" s="214">
        <f t="shared" si="30"/>
        <v>0</v>
      </c>
      <c r="G183" s="214">
        <f t="shared" si="31"/>
        <v>0</v>
      </c>
      <c r="H183" s="100">
        <f t="shared" si="32"/>
        <v>0</v>
      </c>
      <c r="I183" s="215">
        <f t="shared" si="33"/>
        <v>0</v>
      </c>
      <c r="J183" s="216"/>
      <c r="K183" s="216"/>
      <c r="L183" s="215">
        <f>K1</f>
        <v>0</v>
      </c>
      <c r="M183" s="215">
        <f t="shared" si="34"/>
        <v>0</v>
      </c>
      <c r="N183" s="215">
        <f t="shared" si="26"/>
        <v>0</v>
      </c>
      <c r="O183" s="215">
        <f t="shared" si="35"/>
        <v>0</v>
      </c>
      <c r="P183" s="215">
        <f t="shared" si="36"/>
        <v>0</v>
      </c>
      <c r="Q183" s="215">
        <f t="shared" si="37"/>
        <v>0</v>
      </c>
      <c r="R183" s="217">
        <f t="shared" si="38"/>
        <v>0</v>
      </c>
      <c r="S183" s="218">
        <f t="shared" si="39"/>
        <v>0</v>
      </c>
      <c r="T183" s="128">
        <f t="shared" si="40"/>
        <v>0</v>
      </c>
      <c r="U183" s="128">
        <f t="shared" si="24"/>
        <v>0</v>
      </c>
      <c r="V183" s="147">
        <f t="shared" si="25"/>
        <v>0</v>
      </c>
      <c r="W183" s="106"/>
      <c r="X183" s="132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06"/>
      <c r="DF183" s="106"/>
      <c r="DG183" s="106"/>
      <c r="DH183" s="106"/>
      <c r="DI183" s="106"/>
      <c r="DJ183" s="106"/>
      <c r="DK183" s="106"/>
      <c r="DL183" s="106"/>
      <c r="DM183" s="106"/>
      <c r="DN183" s="106"/>
      <c r="DO183" s="106"/>
      <c r="DP183" s="106"/>
      <c r="DQ183" s="106"/>
      <c r="DR183" s="106"/>
      <c r="DS183" s="106"/>
      <c r="DT183" s="106"/>
      <c r="DU183" s="106"/>
      <c r="DV183" s="106"/>
      <c r="DW183" s="106"/>
      <c r="DX183" s="106"/>
      <c r="DY183" s="106"/>
      <c r="DZ183" s="106"/>
      <c r="EA183" s="106"/>
      <c r="EB183" s="106"/>
      <c r="EC183" s="106"/>
      <c r="ED183" s="106"/>
      <c r="EE183" s="106"/>
      <c r="EF183" s="106"/>
      <c r="EG183" s="106"/>
      <c r="EH183" s="106"/>
      <c r="EI183" s="106"/>
      <c r="EJ183" s="106"/>
      <c r="EK183" s="106"/>
      <c r="EL183" s="106"/>
      <c r="EM183" s="106"/>
      <c r="EN183" s="106"/>
      <c r="EO183" s="106"/>
      <c r="EP183" s="106"/>
      <c r="EQ183" s="106"/>
      <c r="ER183" s="106"/>
      <c r="ES183" s="106"/>
      <c r="ET183" s="106"/>
      <c r="EU183" s="106"/>
      <c r="EV183" s="106"/>
      <c r="EW183" s="106"/>
      <c r="EX183" s="106"/>
      <c r="EY183" s="106"/>
      <c r="EZ183" s="106"/>
      <c r="FA183" s="106"/>
      <c r="FB183" s="208"/>
      <c r="FC183" s="106"/>
      <c r="FD183" s="118"/>
      <c r="FE183" s="106"/>
      <c r="FF183" s="106"/>
      <c r="FG183" s="106"/>
      <c r="FH183" s="106"/>
      <c r="FI183" s="106"/>
      <c r="FJ183" s="106"/>
      <c r="FK183" s="106"/>
      <c r="FL183" s="106"/>
      <c r="FM183" s="106"/>
      <c r="FN183" s="106"/>
      <c r="FO183" s="106"/>
      <c r="FP183" s="106"/>
      <c r="FQ183" s="106"/>
      <c r="FR183" s="106"/>
      <c r="FS183" s="106"/>
      <c r="FT183" s="106"/>
      <c r="FU183" s="106"/>
      <c r="FV183" s="106"/>
      <c r="FW183" s="106"/>
      <c r="FX183" s="106"/>
      <c r="FY183" s="106"/>
      <c r="FZ183" s="106"/>
      <c r="GA183" s="106"/>
      <c r="GB183" s="106"/>
      <c r="GC183" s="106"/>
      <c r="GD183" s="106"/>
      <c r="GE183" s="106"/>
      <c r="GF183" s="106"/>
      <c r="GG183" s="106"/>
      <c r="GH183" s="106"/>
      <c r="GI183" s="106"/>
      <c r="GJ183" s="106"/>
      <c r="GK183" s="106"/>
      <c r="GL183" s="106"/>
      <c r="GM183" s="106"/>
      <c r="GN183" s="106"/>
      <c r="GO183" s="106"/>
      <c r="GP183" s="106"/>
      <c r="GQ183" s="106"/>
      <c r="GR183" s="106"/>
      <c r="GS183" s="106"/>
      <c r="GT183" s="106"/>
      <c r="GU183" s="106"/>
      <c r="GV183" s="106"/>
      <c r="GW183" s="106"/>
      <c r="GX183" s="106"/>
      <c r="GY183" s="209"/>
      <c r="GZ183" s="209"/>
      <c r="HA183" s="106"/>
      <c r="HB183" s="106"/>
      <c r="HC183" s="106"/>
      <c r="HD183" s="106"/>
      <c r="HE183" s="106"/>
      <c r="HF183" s="106"/>
      <c r="HG183" s="106"/>
      <c r="HH183" s="106"/>
      <c r="HI183" s="106"/>
      <c r="HJ183" s="106"/>
      <c r="HK183" s="106"/>
      <c r="HL183" s="106"/>
      <c r="HM183" s="106"/>
      <c r="HN183" s="106"/>
      <c r="HO183" s="106"/>
      <c r="HP183" s="106"/>
      <c r="HQ183" s="106"/>
      <c r="HR183" s="106"/>
      <c r="HS183" s="106"/>
      <c r="HT183" s="106"/>
      <c r="HU183" s="106"/>
      <c r="HV183" s="106"/>
      <c r="HW183" s="106"/>
      <c r="HX183" s="106"/>
      <c r="HY183" s="106"/>
      <c r="HZ183" s="106"/>
      <c r="IA183" s="106"/>
      <c r="IB183" s="106"/>
      <c r="IC183" s="106"/>
      <c r="ID183" s="106"/>
      <c r="IE183" s="106"/>
      <c r="IF183" s="106"/>
      <c r="IG183" s="106"/>
      <c r="IH183" s="106"/>
      <c r="II183" s="106"/>
      <c r="IJ183" s="106"/>
      <c r="IK183" s="106"/>
      <c r="IL183" s="106"/>
      <c r="IM183" s="106"/>
      <c r="IN183" s="106"/>
      <c r="IO183" s="106"/>
      <c r="IP183" s="106"/>
      <c r="IQ183" s="106"/>
      <c r="IR183" s="209"/>
      <c r="IS183" s="209"/>
      <c r="IT183" s="209"/>
      <c r="IU183" s="209"/>
      <c r="IV183" s="209"/>
    </row>
    <row r="184" spans="1:256" hidden="1" x14ac:dyDescent="0.25">
      <c r="A184" s="102"/>
      <c r="B184" s="449"/>
      <c r="C184" s="185">
        <f t="shared" si="27"/>
        <v>0</v>
      </c>
      <c r="D184" s="214">
        <f t="shared" si="28"/>
        <v>0</v>
      </c>
      <c r="E184" s="100">
        <f t="shared" si="29"/>
        <v>0</v>
      </c>
      <c r="F184" s="214">
        <f t="shared" si="30"/>
        <v>0</v>
      </c>
      <c r="G184" s="214">
        <f t="shared" si="31"/>
        <v>0</v>
      </c>
      <c r="H184" s="100">
        <f t="shared" si="32"/>
        <v>0</v>
      </c>
      <c r="I184" s="215">
        <f t="shared" si="33"/>
        <v>0</v>
      </c>
      <c r="J184" s="216"/>
      <c r="K184" s="216"/>
      <c r="L184" s="215">
        <f>K1</f>
        <v>0</v>
      </c>
      <c r="M184" s="215">
        <f t="shared" si="34"/>
        <v>0</v>
      </c>
      <c r="N184" s="215">
        <f>SUM(O184:Q184)</f>
        <v>0</v>
      </c>
      <c r="O184" s="215">
        <f t="shared" si="35"/>
        <v>0</v>
      </c>
      <c r="P184" s="215">
        <f t="shared" si="36"/>
        <v>0</v>
      </c>
      <c r="Q184" s="215">
        <f t="shared" si="37"/>
        <v>0</v>
      </c>
      <c r="R184" s="217">
        <f t="shared" si="38"/>
        <v>0</v>
      </c>
      <c r="S184" s="218">
        <f t="shared" si="39"/>
        <v>0</v>
      </c>
      <c r="T184" s="128">
        <f t="shared" si="40"/>
        <v>0</v>
      </c>
      <c r="U184" s="128">
        <f t="shared" si="24"/>
        <v>0</v>
      </c>
      <c r="V184" s="147">
        <f t="shared" si="25"/>
        <v>0</v>
      </c>
      <c r="W184" s="106"/>
      <c r="X184" s="132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  <c r="BX184" s="106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6"/>
      <c r="CK184" s="106"/>
      <c r="CL184" s="106"/>
      <c r="CM184" s="106"/>
      <c r="CN184" s="106"/>
      <c r="CO184" s="106"/>
      <c r="CP184" s="106"/>
      <c r="CQ184" s="106"/>
      <c r="CR184" s="106"/>
      <c r="CS184" s="106"/>
      <c r="CT184" s="106"/>
      <c r="CU184" s="106"/>
      <c r="CV184" s="106"/>
      <c r="CW184" s="106"/>
      <c r="CX184" s="106"/>
      <c r="CY184" s="106"/>
      <c r="CZ184" s="106"/>
      <c r="DA184" s="106"/>
      <c r="DB184" s="106"/>
      <c r="DC184" s="106"/>
      <c r="DD184" s="106"/>
      <c r="DE184" s="106"/>
      <c r="DF184" s="106"/>
      <c r="DG184" s="106"/>
      <c r="DH184" s="106"/>
      <c r="DI184" s="106"/>
      <c r="DJ184" s="106"/>
      <c r="DK184" s="106"/>
      <c r="DL184" s="106"/>
      <c r="DM184" s="106"/>
      <c r="DN184" s="106"/>
      <c r="DO184" s="106"/>
      <c r="DP184" s="106"/>
      <c r="DQ184" s="106"/>
      <c r="DR184" s="106"/>
      <c r="DS184" s="106"/>
      <c r="DT184" s="106"/>
      <c r="DU184" s="106"/>
      <c r="DV184" s="106"/>
      <c r="DW184" s="106"/>
      <c r="DX184" s="106"/>
      <c r="DY184" s="106"/>
      <c r="DZ184" s="106"/>
      <c r="EA184" s="106"/>
      <c r="EB184" s="106"/>
      <c r="EC184" s="106"/>
      <c r="ED184" s="106"/>
      <c r="EE184" s="106"/>
      <c r="EF184" s="106"/>
      <c r="EG184" s="106"/>
      <c r="EH184" s="106"/>
      <c r="EI184" s="106"/>
      <c r="EJ184" s="106"/>
      <c r="EK184" s="106"/>
      <c r="EL184" s="106"/>
      <c r="EM184" s="106"/>
      <c r="EN184" s="106"/>
      <c r="EO184" s="106"/>
      <c r="EP184" s="106"/>
      <c r="EQ184" s="106"/>
      <c r="ER184" s="106"/>
      <c r="ES184" s="106"/>
      <c r="ET184" s="106"/>
      <c r="EU184" s="106"/>
      <c r="EV184" s="106"/>
      <c r="EW184" s="106"/>
      <c r="EX184" s="106"/>
      <c r="EY184" s="106"/>
      <c r="EZ184" s="106"/>
      <c r="FA184" s="106"/>
      <c r="FB184" s="208"/>
      <c r="FC184" s="106"/>
      <c r="FD184" s="118"/>
      <c r="FE184" s="106"/>
      <c r="FF184" s="106"/>
      <c r="FG184" s="106"/>
      <c r="FH184" s="106"/>
      <c r="FI184" s="106"/>
      <c r="FJ184" s="106"/>
      <c r="FK184" s="106"/>
      <c r="FL184" s="106"/>
      <c r="FM184" s="106"/>
      <c r="FN184" s="106"/>
      <c r="FO184" s="106"/>
      <c r="FP184" s="106"/>
      <c r="FQ184" s="106"/>
      <c r="FR184" s="106"/>
      <c r="FS184" s="106"/>
      <c r="FT184" s="106"/>
      <c r="FU184" s="106"/>
      <c r="FV184" s="106"/>
      <c r="FW184" s="106"/>
      <c r="FX184" s="106"/>
      <c r="FY184" s="106"/>
      <c r="FZ184" s="106"/>
      <c r="GA184" s="106"/>
      <c r="GB184" s="106"/>
      <c r="GC184" s="106"/>
      <c r="GD184" s="106"/>
      <c r="GE184" s="106"/>
      <c r="GF184" s="106"/>
      <c r="GG184" s="106"/>
      <c r="GH184" s="106"/>
      <c r="GI184" s="106"/>
      <c r="GJ184" s="106"/>
      <c r="GK184" s="106"/>
      <c r="GL184" s="106"/>
      <c r="GM184" s="106"/>
      <c r="GN184" s="106"/>
      <c r="GO184" s="106"/>
      <c r="GP184" s="106"/>
      <c r="GQ184" s="106"/>
      <c r="GR184" s="106"/>
      <c r="GS184" s="106"/>
      <c r="GT184" s="106"/>
      <c r="GU184" s="106"/>
      <c r="GV184" s="106"/>
      <c r="GW184" s="106"/>
      <c r="GX184" s="106"/>
      <c r="GY184" s="209"/>
      <c r="GZ184" s="209"/>
      <c r="HA184" s="106"/>
      <c r="HB184" s="106"/>
      <c r="HC184" s="106"/>
      <c r="HD184" s="106"/>
      <c r="HE184" s="106"/>
      <c r="HF184" s="106"/>
      <c r="HG184" s="106"/>
      <c r="HH184" s="106"/>
      <c r="HI184" s="106"/>
      <c r="HJ184" s="106"/>
      <c r="HK184" s="106"/>
      <c r="HL184" s="106"/>
      <c r="HM184" s="106"/>
      <c r="HN184" s="106"/>
      <c r="HO184" s="106"/>
      <c r="HP184" s="106"/>
      <c r="HQ184" s="106"/>
      <c r="HR184" s="106"/>
      <c r="HS184" s="106"/>
      <c r="HT184" s="106"/>
      <c r="HU184" s="106"/>
      <c r="HV184" s="106"/>
      <c r="HW184" s="106"/>
      <c r="HX184" s="106"/>
      <c r="HY184" s="106"/>
      <c r="HZ184" s="106"/>
      <c r="IA184" s="106"/>
      <c r="IB184" s="106"/>
      <c r="IC184" s="106"/>
      <c r="ID184" s="106"/>
      <c r="IE184" s="106"/>
      <c r="IF184" s="106"/>
      <c r="IG184" s="106"/>
      <c r="IH184" s="106"/>
      <c r="II184" s="106"/>
      <c r="IJ184" s="106"/>
      <c r="IK184" s="106"/>
      <c r="IL184" s="106"/>
      <c r="IM184" s="106"/>
      <c r="IN184" s="106"/>
      <c r="IO184" s="106"/>
      <c r="IP184" s="106"/>
      <c r="IQ184" s="106"/>
      <c r="IR184" s="209"/>
      <c r="IS184" s="209"/>
      <c r="IT184" s="209"/>
      <c r="IU184" s="209"/>
      <c r="IV184" s="209"/>
    </row>
    <row r="185" spans="1:256" hidden="1" x14ac:dyDescent="0.25">
      <c r="A185" s="102"/>
      <c r="B185" s="449"/>
      <c r="C185" s="185">
        <f t="shared" si="27"/>
        <v>0</v>
      </c>
      <c r="D185" s="214">
        <f t="shared" si="28"/>
        <v>0</v>
      </c>
      <c r="E185" s="100">
        <f t="shared" si="29"/>
        <v>0</v>
      </c>
      <c r="F185" s="214">
        <f t="shared" si="30"/>
        <v>0</v>
      </c>
      <c r="G185" s="214">
        <f t="shared" si="31"/>
        <v>0</v>
      </c>
      <c r="H185" s="100">
        <f t="shared" si="32"/>
        <v>0</v>
      </c>
      <c r="I185" s="215">
        <f t="shared" si="33"/>
        <v>0</v>
      </c>
      <c r="J185" s="216"/>
      <c r="K185" s="216"/>
      <c r="L185" s="215">
        <f>K1</f>
        <v>0</v>
      </c>
      <c r="M185" s="215">
        <f t="shared" si="34"/>
        <v>0</v>
      </c>
      <c r="N185" s="215">
        <f>SUM(O185:Q185)</f>
        <v>0</v>
      </c>
      <c r="O185" s="215">
        <f t="shared" si="35"/>
        <v>0</v>
      </c>
      <c r="P185" s="215">
        <f t="shared" si="36"/>
        <v>0</v>
      </c>
      <c r="Q185" s="215">
        <f t="shared" si="37"/>
        <v>0</v>
      </c>
      <c r="R185" s="217">
        <f t="shared" si="38"/>
        <v>0</v>
      </c>
      <c r="S185" s="218">
        <f t="shared" si="39"/>
        <v>0</v>
      </c>
      <c r="T185" s="128">
        <f t="shared" si="40"/>
        <v>0</v>
      </c>
      <c r="U185" s="128">
        <f t="shared" si="24"/>
        <v>0</v>
      </c>
      <c r="V185" s="147">
        <f t="shared" si="25"/>
        <v>0</v>
      </c>
      <c r="W185" s="106"/>
      <c r="X185" s="132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  <c r="BV185" s="106"/>
      <c r="BW185" s="106"/>
      <c r="BX185" s="106"/>
      <c r="BY185" s="106"/>
      <c r="BZ185" s="106"/>
      <c r="CA185" s="106"/>
      <c r="CB185" s="106"/>
      <c r="CC185" s="106"/>
      <c r="CD185" s="106"/>
      <c r="CE185" s="106"/>
      <c r="CF185" s="106"/>
      <c r="CG185" s="106"/>
      <c r="CH185" s="106"/>
      <c r="CI185" s="106"/>
      <c r="CJ185" s="106"/>
      <c r="CK185" s="106"/>
      <c r="CL185" s="106"/>
      <c r="CM185" s="106"/>
      <c r="CN185" s="106"/>
      <c r="CO185" s="106"/>
      <c r="CP185" s="106"/>
      <c r="CQ185" s="106"/>
      <c r="CR185" s="106"/>
      <c r="CS185" s="106"/>
      <c r="CT185" s="106"/>
      <c r="CU185" s="106"/>
      <c r="CV185" s="106"/>
      <c r="CW185" s="106"/>
      <c r="CX185" s="106"/>
      <c r="CY185" s="106"/>
      <c r="CZ185" s="106"/>
      <c r="DA185" s="106"/>
      <c r="DB185" s="106"/>
      <c r="DC185" s="106"/>
      <c r="DD185" s="106"/>
      <c r="DE185" s="106"/>
      <c r="DF185" s="106"/>
      <c r="DG185" s="106"/>
      <c r="DH185" s="106"/>
      <c r="DI185" s="106"/>
      <c r="DJ185" s="106"/>
      <c r="DK185" s="106"/>
      <c r="DL185" s="106"/>
      <c r="DM185" s="106"/>
      <c r="DN185" s="106"/>
      <c r="DO185" s="106"/>
      <c r="DP185" s="106"/>
      <c r="DQ185" s="106"/>
      <c r="DR185" s="106"/>
      <c r="DS185" s="106"/>
      <c r="DT185" s="106"/>
      <c r="DU185" s="106"/>
      <c r="DV185" s="106"/>
      <c r="DW185" s="106"/>
      <c r="DX185" s="106"/>
      <c r="DY185" s="106"/>
      <c r="DZ185" s="106"/>
      <c r="EA185" s="106"/>
      <c r="EB185" s="106"/>
      <c r="EC185" s="106"/>
      <c r="ED185" s="106"/>
      <c r="EE185" s="106"/>
      <c r="EF185" s="106"/>
      <c r="EG185" s="106"/>
      <c r="EH185" s="106"/>
      <c r="EI185" s="106"/>
      <c r="EJ185" s="106"/>
      <c r="EK185" s="106"/>
      <c r="EL185" s="106"/>
      <c r="EM185" s="106"/>
      <c r="EN185" s="106"/>
      <c r="EO185" s="106"/>
      <c r="EP185" s="106"/>
      <c r="EQ185" s="106"/>
      <c r="ER185" s="106"/>
      <c r="ES185" s="106"/>
      <c r="ET185" s="106"/>
      <c r="EU185" s="106"/>
      <c r="EV185" s="106"/>
      <c r="EW185" s="106"/>
      <c r="EX185" s="106"/>
      <c r="EY185" s="106"/>
      <c r="EZ185" s="106"/>
      <c r="FA185" s="106"/>
      <c r="FB185" s="208"/>
      <c r="FC185" s="106"/>
      <c r="FD185" s="118"/>
      <c r="FE185" s="106"/>
      <c r="FF185" s="106"/>
      <c r="FG185" s="106"/>
      <c r="FH185" s="106"/>
      <c r="FI185" s="106"/>
      <c r="FJ185" s="106"/>
      <c r="FK185" s="106"/>
      <c r="FL185" s="106"/>
      <c r="FM185" s="106"/>
      <c r="FN185" s="106"/>
      <c r="FO185" s="106"/>
      <c r="FP185" s="106"/>
      <c r="FQ185" s="106"/>
      <c r="FR185" s="106"/>
      <c r="FS185" s="106"/>
      <c r="FT185" s="106"/>
      <c r="FU185" s="106"/>
      <c r="FV185" s="106"/>
      <c r="FW185" s="106"/>
      <c r="FX185" s="106"/>
      <c r="FY185" s="106"/>
      <c r="FZ185" s="106"/>
      <c r="GA185" s="106"/>
      <c r="GB185" s="106"/>
      <c r="GC185" s="106"/>
      <c r="GD185" s="106"/>
      <c r="GE185" s="106"/>
      <c r="GF185" s="106"/>
      <c r="GG185" s="106"/>
      <c r="GH185" s="106"/>
      <c r="GI185" s="106"/>
      <c r="GJ185" s="106"/>
      <c r="GK185" s="106"/>
      <c r="GL185" s="106"/>
      <c r="GM185" s="106"/>
      <c r="GN185" s="106"/>
      <c r="GO185" s="106"/>
      <c r="GP185" s="106"/>
      <c r="GQ185" s="106"/>
      <c r="GR185" s="106"/>
      <c r="GS185" s="106"/>
      <c r="GT185" s="106"/>
      <c r="GU185" s="106"/>
      <c r="GV185" s="106"/>
      <c r="GW185" s="106"/>
      <c r="GX185" s="106"/>
      <c r="GY185" s="209"/>
      <c r="GZ185" s="209"/>
      <c r="HA185" s="106"/>
      <c r="HB185" s="106"/>
      <c r="HC185" s="106"/>
      <c r="HD185" s="106"/>
      <c r="HE185" s="106"/>
      <c r="HF185" s="106"/>
      <c r="HG185" s="106"/>
      <c r="HH185" s="106"/>
      <c r="HI185" s="106"/>
      <c r="HJ185" s="106"/>
      <c r="HK185" s="106"/>
      <c r="HL185" s="106"/>
      <c r="HM185" s="106"/>
      <c r="HN185" s="106"/>
      <c r="HO185" s="106"/>
      <c r="HP185" s="106"/>
      <c r="HQ185" s="106"/>
      <c r="HR185" s="106"/>
      <c r="HS185" s="106"/>
      <c r="HT185" s="106"/>
      <c r="HU185" s="106"/>
      <c r="HV185" s="106"/>
      <c r="HW185" s="106"/>
      <c r="HX185" s="106"/>
      <c r="HY185" s="106"/>
      <c r="HZ185" s="106"/>
      <c r="IA185" s="106"/>
      <c r="IB185" s="106"/>
      <c r="IC185" s="106"/>
      <c r="ID185" s="106"/>
      <c r="IE185" s="106"/>
      <c r="IF185" s="106"/>
      <c r="IG185" s="106"/>
      <c r="IH185" s="106"/>
      <c r="II185" s="106"/>
      <c r="IJ185" s="106"/>
      <c r="IK185" s="106"/>
      <c r="IL185" s="106"/>
      <c r="IM185" s="106"/>
      <c r="IN185" s="106"/>
      <c r="IO185" s="106"/>
      <c r="IP185" s="106"/>
      <c r="IQ185" s="106"/>
      <c r="IR185" s="209"/>
      <c r="IS185" s="209"/>
      <c r="IT185" s="209"/>
      <c r="IU185" s="209"/>
      <c r="IV185" s="209"/>
    </row>
    <row r="186" spans="1:256" hidden="1" x14ac:dyDescent="0.25">
      <c r="A186" s="102"/>
      <c r="B186" s="449"/>
      <c r="C186" s="185">
        <f t="shared" si="27"/>
        <v>0</v>
      </c>
      <c r="D186" s="214">
        <f t="shared" si="28"/>
        <v>0</v>
      </c>
      <c r="E186" s="100">
        <f t="shared" si="29"/>
        <v>0</v>
      </c>
      <c r="F186" s="214">
        <f t="shared" si="30"/>
        <v>0</v>
      </c>
      <c r="G186" s="214">
        <f t="shared" si="31"/>
        <v>0</v>
      </c>
      <c r="H186" s="100">
        <f t="shared" si="32"/>
        <v>0</v>
      </c>
      <c r="I186" s="215">
        <f t="shared" si="33"/>
        <v>0</v>
      </c>
      <c r="J186" s="216"/>
      <c r="K186" s="216"/>
      <c r="L186" s="215">
        <f>K1</f>
        <v>0</v>
      </c>
      <c r="M186" s="215">
        <f t="shared" si="34"/>
        <v>0</v>
      </c>
      <c r="N186" s="215">
        <f>SUM(O186:Q186)</f>
        <v>0</v>
      </c>
      <c r="O186" s="215">
        <f t="shared" si="35"/>
        <v>0</v>
      </c>
      <c r="P186" s="215">
        <f t="shared" si="36"/>
        <v>0</v>
      </c>
      <c r="Q186" s="215">
        <f t="shared" si="37"/>
        <v>0</v>
      </c>
      <c r="R186" s="217">
        <f t="shared" si="38"/>
        <v>0</v>
      </c>
      <c r="S186" s="218">
        <f t="shared" si="39"/>
        <v>0</v>
      </c>
      <c r="T186" s="128">
        <f t="shared" si="40"/>
        <v>0</v>
      </c>
      <c r="U186" s="128">
        <f t="shared" si="24"/>
        <v>0</v>
      </c>
      <c r="V186" s="147">
        <f t="shared" si="25"/>
        <v>0</v>
      </c>
      <c r="W186" s="106"/>
      <c r="X186" s="132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  <c r="CE186" s="106"/>
      <c r="CF186" s="106"/>
      <c r="CG186" s="106"/>
      <c r="CH186" s="106"/>
      <c r="CI186" s="106"/>
      <c r="CJ186" s="106"/>
      <c r="CK186" s="106"/>
      <c r="CL186" s="106"/>
      <c r="CM186" s="106"/>
      <c r="CN186" s="106"/>
      <c r="CO186" s="106"/>
      <c r="CP186" s="106"/>
      <c r="CQ186" s="106"/>
      <c r="CR186" s="106"/>
      <c r="CS186" s="106"/>
      <c r="CT186" s="106"/>
      <c r="CU186" s="106"/>
      <c r="CV186" s="106"/>
      <c r="CW186" s="106"/>
      <c r="CX186" s="106"/>
      <c r="CY186" s="106"/>
      <c r="CZ186" s="106"/>
      <c r="DA186" s="106"/>
      <c r="DB186" s="106"/>
      <c r="DC186" s="106"/>
      <c r="DD186" s="106"/>
      <c r="DE186" s="106"/>
      <c r="DF186" s="106"/>
      <c r="DG186" s="106"/>
      <c r="DH186" s="106"/>
      <c r="DI186" s="106"/>
      <c r="DJ186" s="106"/>
      <c r="DK186" s="106"/>
      <c r="DL186" s="106"/>
      <c r="DM186" s="106"/>
      <c r="DN186" s="106"/>
      <c r="DO186" s="106"/>
      <c r="DP186" s="106"/>
      <c r="DQ186" s="106"/>
      <c r="DR186" s="106"/>
      <c r="DS186" s="106"/>
      <c r="DT186" s="106"/>
      <c r="DU186" s="106"/>
      <c r="DV186" s="106"/>
      <c r="DW186" s="106"/>
      <c r="DX186" s="106"/>
      <c r="DY186" s="106"/>
      <c r="DZ186" s="106"/>
      <c r="EA186" s="106"/>
      <c r="EB186" s="106"/>
      <c r="EC186" s="106"/>
      <c r="ED186" s="106"/>
      <c r="EE186" s="106"/>
      <c r="EF186" s="106"/>
      <c r="EG186" s="106"/>
      <c r="EH186" s="106"/>
      <c r="EI186" s="106"/>
      <c r="EJ186" s="106"/>
      <c r="EK186" s="106"/>
      <c r="EL186" s="106"/>
      <c r="EM186" s="106"/>
      <c r="EN186" s="106"/>
      <c r="EO186" s="106"/>
      <c r="EP186" s="106"/>
      <c r="EQ186" s="106"/>
      <c r="ER186" s="106"/>
      <c r="ES186" s="106"/>
      <c r="ET186" s="106"/>
      <c r="EU186" s="106"/>
      <c r="EV186" s="106"/>
      <c r="EW186" s="106"/>
      <c r="EX186" s="106"/>
      <c r="EY186" s="106"/>
      <c r="EZ186" s="106"/>
      <c r="FA186" s="106"/>
      <c r="FB186" s="208"/>
      <c r="FC186" s="106"/>
      <c r="FD186" s="118"/>
      <c r="FE186" s="106"/>
      <c r="FF186" s="106"/>
      <c r="FG186" s="106"/>
      <c r="FH186" s="106"/>
      <c r="FI186" s="106"/>
      <c r="FJ186" s="106"/>
      <c r="FK186" s="106"/>
      <c r="FL186" s="106"/>
      <c r="FM186" s="106"/>
      <c r="FN186" s="106"/>
      <c r="FO186" s="106"/>
      <c r="FP186" s="106"/>
      <c r="FQ186" s="106"/>
      <c r="FR186" s="106"/>
      <c r="FS186" s="106"/>
      <c r="FT186" s="106"/>
      <c r="FU186" s="106"/>
      <c r="FV186" s="106"/>
      <c r="FW186" s="106"/>
      <c r="FX186" s="106"/>
      <c r="FY186" s="106"/>
      <c r="FZ186" s="106"/>
      <c r="GA186" s="106"/>
      <c r="GB186" s="106"/>
      <c r="GC186" s="106"/>
      <c r="GD186" s="106"/>
      <c r="GE186" s="106"/>
      <c r="GF186" s="106"/>
      <c r="GG186" s="106"/>
      <c r="GH186" s="106"/>
      <c r="GI186" s="106"/>
      <c r="GJ186" s="106"/>
      <c r="GK186" s="106"/>
      <c r="GL186" s="106"/>
      <c r="GM186" s="106"/>
      <c r="GN186" s="106"/>
      <c r="GO186" s="106"/>
      <c r="GP186" s="106"/>
      <c r="GQ186" s="106"/>
      <c r="GR186" s="106"/>
      <c r="GS186" s="106"/>
      <c r="GT186" s="106"/>
      <c r="GU186" s="106"/>
      <c r="GV186" s="106"/>
      <c r="GW186" s="106"/>
      <c r="GX186" s="106"/>
      <c r="GY186" s="209"/>
      <c r="GZ186" s="209"/>
      <c r="HA186" s="106"/>
      <c r="HB186" s="106"/>
      <c r="HC186" s="106"/>
      <c r="HD186" s="106"/>
      <c r="HE186" s="106"/>
      <c r="HF186" s="106"/>
      <c r="HG186" s="106"/>
      <c r="HH186" s="106"/>
      <c r="HI186" s="106"/>
      <c r="HJ186" s="106"/>
      <c r="HK186" s="106"/>
      <c r="HL186" s="106"/>
      <c r="HM186" s="106"/>
      <c r="HN186" s="106"/>
      <c r="HO186" s="106"/>
      <c r="HP186" s="106"/>
      <c r="HQ186" s="106"/>
      <c r="HR186" s="106"/>
      <c r="HS186" s="106"/>
      <c r="HT186" s="106"/>
      <c r="HU186" s="106"/>
      <c r="HV186" s="106"/>
      <c r="HW186" s="106"/>
      <c r="HX186" s="106"/>
      <c r="HY186" s="106"/>
      <c r="HZ186" s="106"/>
      <c r="IA186" s="106"/>
      <c r="IB186" s="106"/>
      <c r="IC186" s="106"/>
      <c r="ID186" s="106"/>
      <c r="IE186" s="106"/>
      <c r="IF186" s="106"/>
      <c r="IG186" s="106"/>
      <c r="IH186" s="106"/>
      <c r="II186" s="106"/>
      <c r="IJ186" s="106"/>
      <c r="IK186" s="106"/>
      <c r="IL186" s="106"/>
      <c r="IM186" s="106"/>
      <c r="IN186" s="106"/>
      <c r="IO186" s="106"/>
      <c r="IP186" s="106"/>
      <c r="IQ186" s="106"/>
      <c r="IR186" s="209"/>
      <c r="IS186" s="209"/>
      <c r="IT186" s="209"/>
      <c r="IU186" s="209"/>
      <c r="IV186" s="209"/>
    </row>
    <row r="187" spans="1:256" hidden="1" x14ac:dyDescent="0.25">
      <c r="A187" s="102"/>
      <c r="B187" s="449"/>
      <c r="C187" s="185">
        <f t="shared" si="27"/>
        <v>0</v>
      </c>
      <c r="D187" s="214">
        <f t="shared" si="28"/>
        <v>0</v>
      </c>
      <c r="E187" s="100">
        <f t="shared" si="29"/>
        <v>0</v>
      </c>
      <c r="F187" s="214">
        <f t="shared" si="30"/>
        <v>0</v>
      </c>
      <c r="G187" s="214">
        <f t="shared" si="31"/>
        <v>0</v>
      </c>
      <c r="H187" s="100">
        <f t="shared" si="32"/>
        <v>0</v>
      </c>
      <c r="I187" s="215">
        <f t="shared" si="33"/>
        <v>0</v>
      </c>
      <c r="J187" s="216"/>
      <c r="K187" s="216"/>
      <c r="L187" s="215">
        <f>K1</f>
        <v>0</v>
      </c>
      <c r="M187" s="215">
        <f t="shared" si="34"/>
        <v>0</v>
      </c>
      <c r="N187" s="215">
        <f>SUM(O187:Q187)</f>
        <v>0</v>
      </c>
      <c r="O187" s="215">
        <f t="shared" si="35"/>
        <v>0</v>
      </c>
      <c r="P187" s="215">
        <f t="shared" si="36"/>
        <v>0</v>
      </c>
      <c r="Q187" s="215">
        <f t="shared" si="37"/>
        <v>0</v>
      </c>
      <c r="R187" s="217">
        <f t="shared" si="38"/>
        <v>0</v>
      </c>
      <c r="S187" s="218">
        <f t="shared" si="39"/>
        <v>0</v>
      </c>
      <c r="T187" s="128">
        <f t="shared" si="40"/>
        <v>0</v>
      </c>
      <c r="U187" s="128">
        <f t="shared" si="24"/>
        <v>0</v>
      </c>
      <c r="V187" s="147">
        <f t="shared" si="25"/>
        <v>0</v>
      </c>
      <c r="W187" s="106"/>
      <c r="X187" s="132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  <c r="CE187" s="106"/>
      <c r="CF187" s="106"/>
      <c r="CG187" s="106"/>
      <c r="CH187" s="106"/>
      <c r="CI187" s="106"/>
      <c r="CJ187" s="106"/>
      <c r="CK187" s="106"/>
      <c r="CL187" s="106"/>
      <c r="CM187" s="106"/>
      <c r="CN187" s="106"/>
      <c r="CO187" s="106"/>
      <c r="CP187" s="106"/>
      <c r="CQ187" s="106"/>
      <c r="CR187" s="106"/>
      <c r="CS187" s="106"/>
      <c r="CT187" s="106"/>
      <c r="CU187" s="106"/>
      <c r="CV187" s="106"/>
      <c r="CW187" s="106"/>
      <c r="CX187" s="106"/>
      <c r="CY187" s="106"/>
      <c r="CZ187" s="106"/>
      <c r="DA187" s="106"/>
      <c r="DB187" s="106"/>
      <c r="DC187" s="106"/>
      <c r="DD187" s="106"/>
      <c r="DE187" s="106"/>
      <c r="DF187" s="106"/>
      <c r="DG187" s="106"/>
      <c r="DH187" s="106"/>
      <c r="DI187" s="106"/>
      <c r="DJ187" s="106"/>
      <c r="DK187" s="106"/>
      <c r="DL187" s="106"/>
      <c r="DM187" s="106"/>
      <c r="DN187" s="106"/>
      <c r="DO187" s="106"/>
      <c r="DP187" s="106"/>
      <c r="DQ187" s="106"/>
      <c r="DR187" s="106"/>
      <c r="DS187" s="106"/>
      <c r="DT187" s="106"/>
      <c r="DU187" s="106"/>
      <c r="DV187" s="106"/>
      <c r="DW187" s="106"/>
      <c r="DX187" s="106"/>
      <c r="DY187" s="106"/>
      <c r="DZ187" s="106"/>
      <c r="EA187" s="106"/>
      <c r="EB187" s="106"/>
      <c r="EC187" s="106"/>
      <c r="ED187" s="106"/>
      <c r="EE187" s="106"/>
      <c r="EF187" s="106"/>
      <c r="EG187" s="106"/>
      <c r="EH187" s="106"/>
      <c r="EI187" s="106"/>
      <c r="EJ187" s="106"/>
      <c r="EK187" s="106"/>
      <c r="EL187" s="106"/>
      <c r="EM187" s="106"/>
      <c r="EN187" s="106"/>
      <c r="EO187" s="106"/>
      <c r="EP187" s="106"/>
      <c r="EQ187" s="106"/>
      <c r="ER187" s="106"/>
      <c r="ES187" s="106"/>
      <c r="ET187" s="106"/>
      <c r="EU187" s="106"/>
      <c r="EV187" s="106"/>
      <c r="EW187" s="106"/>
      <c r="EX187" s="106"/>
      <c r="EY187" s="106"/>
      <c r="EZ187" s="106"/>
      <c r="FA187" s="106"/>
      <c r="FB187" s="208"/>
      <c r="FC187" s="106"/>
      <c r="FD187" s="118"/>
      <c r="FE187" s="106"/>
      <c r="FF187" s="106"/>
      <c r="FG187" s="106"/>
      <c r="FH187" s="106"/>
      <c r="FI187" s="106"/>
      <c r="FJ187" s="106"/>
      <c r="FK187" s="106"/>
      <c r="FL187" s="106"/>
      <c r="FM187" s="106"/>
      <c r="FN187" s="106"/>
      <c r="FO187" s="106"/>
      <c r="FP187" s="106"/>
      <c r="FQ187" s="106"/>
      <c r="FR187" s="106"/>
      <c r="FS187" s="106"/>
      <c r="FT187" s="106"/>
      <c r="FU187" s="106"/>
      <c r="FV187" s="106"/>
      <c r="FW187" s="106"/>
      <c r="FX187" s="106"/>
      <c r="FY187" s="106"/>
      <c r="FZ187" s="106"/>
      <c r="GA187" s="106"/>
      <c r="GB187" s="106"/>
      <c r="GC187" s="106"/>
      <c r="GD187" s="106"/>
      <c r="GE187" s="106"/>
      <c r="GF187" s="106"/>
      <c r="GG187" s="106"/>
      <c r="GH187" s="106"/>
      <c r="GI187" s="106"/>
      <c r="GJ187" s="106"/>
      <c r="GK187" s="106"/>
      <c r="GL187" s="106"/>
      <c r="GM187" s="106"/>
      <c r="GN187" s="106"/>
      <c r="GO187" s="106"/>
      <c r="GP187" s="106"/>
      <c r="GQ187" s="106"/>
      <c r="GR187" s="106"/>
      <c r="GS187" s="106"/>
      <c r="GT187" s="106"/>
      <c r="GU187" s="106"/>
      <c r="GV187" s="106"/>
      <c r="GW187" s="106"/>
      <c r="GX187" s="106"/>
      <c r="GY187" s="209"/>
      <c r="GZ187" s="209"/>
      <c r="HA187" s="106"/>
      <c r="HB187" s="106"/>
      <c r="HC187" s="106"/>
      <c r="HD187" s="106"/>
      <c r="HE187" s="106"/>
      <c r="HF187" s="106"/>
      <c r="HG187" s="106"/>
      <c r="HH187" s="106"/>
      <c r="HI187" s="106"/>
      <c r="HJ187" s="106"/>
      <c r="HK187" s="106"/>
      <c r="HL187" s="106"/>
      <c r="HM187" s="106"/>
      <c r="HN187" s="106"/>
      <c r="HO187" s="106"/>
      <c r="HP187" s="106"/>
      <c r="HQ187" s="106"/>
      <c r="HR187" s="106"/>
      <c r="HS187" s="106"/>
      <c r="HT187" s="106"/>
      <c r="HU187" s="106"/>
      <c r="HV187" s="106"/>
      <c r="HW187" s="106"/>
      <c r="HX187" s="106"/>
      <c r="HY187" s="106"/>
      <c r="HZ187" s="106"/>
      <c r="IA187" s="106"/>
      <c r="IB187" s="106"/>
      <c r="IC187" s="106"/>
      <c r="ID187" s="106"/>
      <c r="IE187" s="106"/>
      <c r="IF187" s="106"/>
      <c r="IG187" s="106"/>
      <c r="IH187" s="106"/>
      <c r="II187" s="106"/>
      <c r="IJ187" s="106"/>
      <c r="IK187" s="106"/>
      <c r="IL187" s="106"/>
      <c r="IM187" s="106"/>
      <c r="IN187" s="106"/>
      <c r="IO187" s="106"/>
      <c r="IP187" s="106"/>
      <c r="IQ187" s="106"/>
      <c r="IR187" s="209"/>
      <c r="IS187" s="209"/>
      <c r="IT187" s="209"/>
      <c r="IU187" s="209"/>
      <c r="IV187" s="209"/>
    </row>
    <row r="188" spans="1:256" hidden="1" x14ac:dyDescent="0.25">
      <c r="A188" s="102"/>
      <c r="B188" s="146"/>
      <c r="C188" s="185"/>
      <c r="D188" s="214">
        <f t="shared" si="28"/>
        <v>0</v>
      </c>
      <c r="E188" s="100"/>
      <c r="F188" s="214"/>
      <c r="G188" s="214"/>
      <c r="H188" s="100">
        <f t="shared" si="32"/>
        <v>0</v>
      </c>
      <c r="I188" s="215"/>
      <c r="J188" s="216"/>
      <c r="K188" s="216"/>
      <c r="L188" s="215"/>
      <c r="M188" s="215"/>
      <c r="N188" s="215"/>
      <c r="O188" s="215"/>
      <c r="P188" s="215"/>
      <c r="Q188" s="215"/>
      <c r="R188" s="217">
        <f t="shared" si="38"/>
        <v>0</v>
      </c>
      <c r="S188" s="218">
        <f t="shared" si="39"/>
        <v>0</v>
      </c>
      <c r="T188" s="128">
        <f t="shared" si="40"/>
        <v>0</v>
      </c>
      <c r="U188" s="128">
        <f t="shared" si="24"/>
        <v>0</v>
      </c>
      <c r="V188" s="147">
        <f t="shared" si="25"/>
        <v>0</v>
      </c>
      <c r="W188" s="106"/>
      <c r="X188" s="132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  <c r="BV188" s="106"/>
      <c r="BW188" s="106"/>
      <c r="BX188" s="106"/>
      <c r="BY188" s="106"/>
      <c r="BZ188" s="106"/>
      <c r="CA188" s="106"/>
      <c r="CB188" s="106"/>
      <c r="CC188" s="106"/>
      <c r="CD188" s="106"/>
      <c r="CE188" s="106"/>
      <c r="CF188" s="106"/>
      <c r="CG188" s="106"/>
      <c r="CH188" s="106"/>
      <c r="CI188" s="106"/>
      <c r="CJ188" s="106"/>
      <c r="CK188" s="106"/>
      <c r="CL188" s="106"/>
      <c r="CM188" s="106"/>
      <c r="CN188" s="106"/>
      <c r="CO188" s="106"/>
      <c r="CP188" s="106"/>
      <c r="CQ188" s="106"/>
      <c r="CR188" s="106"/>
      <c r="CS188" s="106"/>
      <c r="CT188" s="106"/>
      <c r="CU188" s="106"/>
      <c r="CV188" s="106"/>
      <c r="CW188" s="106"/>
      <c r="CX188" s="106"/>
      <c r="CY188" s="106"/>
      <c r="CZ188" s="106"/>
      <c r="DA188" s="106"/>
      <c r="DB188" s="106"/>
      <c r="DC188" s="106"/>
      <c r="DD188" s="106"/>
      <c r="DE188" s="106"/>
      <c r="DF188" s="106"/>
      <c r="DG188" s="106"/>
      <c r="DH188" s="106"/>
      <c r="DI188" s="106"/>
      <c r="DJ188" s="106"/>
      <c r="DK188" s="106"/>
      <c r="DL188" s="106"/>
      <c r="DM188" s="106"/>
      <c r="DN188" s="106"/>
      <c r="DO188" s="106"/>
      <c r="DP188" s="106"/>
      <c r="DQ188" s="106"/>
      <c r="DR188" s="106"/>
      <c r="DS188" s="106"/>
      <c r="DT188" s="106"/>
      <c r="DU188" s="106"/>
      <c r="DV188" s="106"/>
      <c r="DW188" s="106"/>
      <c r="DX188" s="106"/>
      <c r="DY188" s="106"/>
      <c r="DZ188" s="106"/>
      <c r="EA188" s="106"/>
      <c r="EB188" s="106"/>
      <c r="EC188" s="106"/>
      <c r="ED188" s="106"/>
      <c r="EE188" s="106"/>
      <c r="EF188" s="106"/>
      <c r="EG188" s="106"/>
      <c r="EH188" s="106"/>
      <c r="EI188" s="106"/>
      <c r="EJ188" s="106"/>
      <c r="EK188" s="106"/>
      <c r="EL188" s="106"/>
      <c r="EM188" s="106"/>
      <c r="EN188" s="106"/>
      <c r="EO188" s="106"/>
      <c r="EP188" s="106"/>
      <c r="EQ188" s="106"/>
      <c r="ER188" s="106"/>
      <c r="ES188" s="106"/>
      <c r="ET188" s="106"/>
      <c r="EU188" s="106"/>
      <c r="EV188" s="106"/>
      <c r="EW188" s="106"/>
      <c r="EX188" s="106"/>
      <c r="EY188" s="106"/>
      <c r="EZ188" s="106"/>
      <c r="FA188" s="106"/>
      <c r="FB188" s="208"/>
      <c r="FC188" s="106"/>
      <c r="FD188" s="118"/>
      <c r="FE188" s="106"/>
      <c r="FF188" s="106"/>
      <c r="FG188" s="106"/>
      <c r="FH188" s="106"/>
      <c r="FI188" s="106"/>
      <c r="FJ188" s="106"/>
      <c r="FK188" s="106"/>
      <c r="FL188" s="106"/>
      <c r="FM188" s="106"/>
      <c r="FN188" s="106"/>
      <c r="FO188" s="106"/>
      <c r="FP188" s="106"/>
      <c r="FQ188" s="106"/>
      <c r="FR188" s="106"/>
      <c r="FS188" s="106"/>
      <c r="FT188" s="106"/>
      <c r="FU188" s="106"/>
      <c r="FV188" s="106"/>
      <c r="FW188" s="106"/>
      <c r="FX188" s="106"/>
      <c r="FY188" s="106"/>
      <c r="FZ188" s="106"/>
      <c r="GA188" s="106"/>
      <c r="GB188" s="106"/>
      <c r="GC188" s="106"/>
      <c r="GD188" s="106"/>
      <c r="GE188" s="106"/>
      <c r="GF188" s="106"/>
      <c r="GG188" s="106"/>
      <c r="GH188" s="106"/>
      <c r="GI188" s="106"/>
      <c r="GJ188" s="106"/>
      <c r="GK188" s="106"/>
      <c r="GL188" s="106"/>
      <c r="GM188" s="106"/>
      <c r="GN188" s="106"/>
      <c r="GO188" s="106"/>
      <c r="GP188" s="106"/>
      <c r="GQ188" s="106"/>
      <c r="GR188" s="106"/>
      <c r="GS188" s="106"/>
      <c r="GT188" s="106"/>
      <c r="GU188" s="106"/>
      <c r="GV188" s="106"/>
      <c r="GW188" s="106"/>
      <c r="GX188" s="106"/>
      <c r="GY188" s="209"/>
      <c r="GZ188" s="209"/>
      <c r="HA188" s="106"/>
      <c r="HB188" s="209"/>
      <c r="HC188" s="209"/>
      <c r="HD188" s="209"/>
      <c r="HE188" s="209"/>
      <c r="HF188" s="209"/>
      <c r="HG188" s="209"/>
      <c r="HH188" s="209"/>
      <c r="HI188" s="209"/>
      <c r="HJ188" s="209"/>
      <c r="HK188" s="209"/>
      <c r="HL188" s="209"/>
      <c r="HM188" s="209"/>
      <c r="HN188" s="209"/>
      <c r="HO188" s="209"/>
      <c r="HP188" s="209"/>
      <c r="HQ188" s="209"/>
      <c r="HR188" s="209"/>
      <c r="HS188" s="209"/>
      <c r="HT188" s="209"/>
      <c r="HU188" s="209"/>
      <c r="HV188" s="209"/>
      <c r="HW188" s="209"/>
      <c r="HX188" s="209"/>
      <c r="HY188" s="209"/>
      <c r="HZ188" s="209"/>
      <c r="IA188" s="209"/>
      <c r="IB188" s="209"/>
      <c r="IC188" s="209"/>
      <c r="ID188" s="209"/>
      <c r="IE188" s="209"/>
      <c r="IF188" s="209"/>
      <c r="IG188" s="106"/>
      <c r="IH188" s="106"/>
      <c r="II188" s="106"/>
      <c r="IJ188" s="106"/>
      <c r="IK188" s="209"/>
      <c r="IL188" s="209"/>
      <c r="IM188" s="209"/>
      <c r="IN188" s="209"/>
      <c r="IO188" s="209"/>
      <c r="IP188" s="209"/>
      <c r="IQ188" s="209"/>
      <c r="IR188" s="209"/>
      <c r="IS188" s="209"/>
      <c r="IT188" s="209"/>
      <c r="IU188" s="209"/>
      <c r="IV188" s="209"/>
    </row>
    <row r="189" spans="1:256" hidden="1" x14ac:dyDescent="0.25">
      <c r="A189" s="102"/>
      <c r="B189" s="146"/>
      <c r="C189" s="185"/>
      <c r="D189" s="214">
        <f t="shared" si="28"/>
        <v>0</v>
      </c>
      <c r="E189" s="100"/>
      <c r="F189" s="214"/>
      <c r="G189" s="214"/>
      <c r="H189" s="100">
        <f t="shared" si="32"/>
        <v>0</v>
      </c>
      <c r="I189" s="215"/>
      <c r="J189" s="216"/>
      <c r="K189" s="216"/>
      <c r="L189" s="215"/>
      <c r="M189" s="215"/>
      <c r="N189" s="215"/>
      <c r="O189" s="215"/>
      <c r="P189" s="215"/>
      <c r="Q189" s="215"/>
      <c r="R189" s="217">
        <f t="shared" si="38"/>
        <v>0</v>
      </c>
      <c r="S189" s="218">
        <f t="shared" si="39"/>
        <v>0</v>
      </c>
      <c r="T189" s="128">
        <f t="shared" si="40"/>
        <v>0</v>
      </c>
      <c r="U189" s="128">
        <f t="shared" si="24"/>
        <v>0</v>
      </c>
      <c r="V189" s="147">
        <f t="shared" si="25"/>
        <v>0</v>
      </c>
      <c r="W189" s="106"/>
      <c r="X189" s="132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  <c r="CE189" s="106"/>
      <c r="CF189" s="106"/>
      <c r="CG189" s="106"/>
      <c r="CH189" s="106"/>
      <c r="CI189" s="106"/>
      <c r="CJ189" s="106"/>
      <c r="CK189" s="106"/>
      <c r="CL189" s="106"/>
      <c r="CM189" s="106"/>
      <c r="CN189" s="106"/>
      <c r="CO189" s="106"/>
      <c r="CP189" s="106"/>
      <c r="CQ189" s="106"/>
      <c r="CR189" s="106"/>
      <c r="CS189" s="106"/>
      <c r="CT189" s="106"/>
      <c r="CU189" s="106"/>
      <c r="CV189" s="106"/>
      <c r="CW189" s="106"/>
      <c r="CX189" s="106"/>
      <c r="CY189" s="106"/>
      <c r="CZ189" s="106"/>
      <c r="DA189" s="106"/>
      <c r="DB189" s="106"/>
      <c r="DC189" s="106"/>
      <c r="DD189" s="106"/>
      <c r="DE189" s="106"/>
      <c r="DF189" s="106"/>
      <c r="DG189" s="106"/>
      <c r="DH189" s="106"/>
      <c r="DI189" s="106"/>
      <c r="DJ189" s="106"/>
      <c r="DK189" s="106"/>
      <c r="DL189" s="106"/>
      <c r="DM189" s="106"/>
      <c r="DN189" s="106"/>
      <c r="DO189" s="106"/>
      <c r="DP189" s="106"/>
      <c r="DQ189" s="106"/>
      <c r="DR189" s="106"/>
      <c r="DS189" s="106"/>
      <c r="DT189" s="106"/>
      <c r="DU189" s="106"/>
      <c r="DV189" s="106"/>
      <c r="DW189" s="106"/>
      <c r="DX189" s="106"/>
      <c r="DY189" s="106"/>
      <c r="DZ189" s="106"/>
      <c r="EA189" s="106"/>
      <c r="EB189" s="106"/>
      <c r="EC189" s="106"/>
      <c r="ED189" s="106"/>
      <c r="EE189" s="106"/>
      <c r="EF189" s="106"/>
      <c r="EG189" s="106"/>
      <c r="EH189" s="106"/>
      <c r="EI189" s="106"/>
      <c r="EJ189" s="106"/>
      <c r="EK189" s="106"/>
      <c r="EL189" s="106"/>
      <c r="EM189" s="106"/>
      <c r="EN189" s="106"/>
      <c r="EO189" s="106"/>
      <c r="EP189" s="106"/>
      <c r="EQ189" s="106"/>
      <c r="ER189" s="106"/>
      <c r="ES189" s="106"/>
      <c r="ET189" s="106"/>
      <c r="EU189" s="106"/>
      <c r="EV189" s="221"/>
      <c r="EW189" s="221"/>
      <c r="EX189" s="221"/>
      <c r="EY189" s="221"/>
      <c r="EZ189" s="221"/>
      <c r="FA189" s="221"/>
      <c r="FB189" s="208"/>
      <c r="FC189" s="106"/>
      <c r="FD189" s="118"/>
      <c r="FE189" s="106"/>
      <c r="FF189" s="106"/>
      <c r="FG189" s="106"/>
      <c r="FH189" s="106"/>
      <c r="FI189" s="106"/>
      <c r="FJ189" s="106"/>
      <c r="FK189" s="106"/>
      <c r="FL189" s="106"/>
      <c r="FM189" s="106"/>
      <c r="FN189" s="106"/>
      <c r="FO189" s="106"/>
      <c r="FP189" s="106"/>
      <c r="FQ189" s="106"/>
      <c r="FR189" s="106"/>
      <c r="FS189" s="106"/>
      <c r="FT189" s="106"/>
      <c r="FU189" s="106"/>
      <c r="FV189" s="106"/>
      <c r="FW189" s="106"/>
      <c r="FX189" s="106"/>
      <c r="FY189" s="106"/>
      <c r="FZ189" s="106"/>
      <c r="GA189" s="106"/>
      <c r="GB189" s="106"/>
      <c r="GC189" s="106"/>
      <c r="GD189" s="106"/>
      <c r="GE189" s="106"/>
      <c r="GF189" s="106"/>
      <c r="GG189" s="106"/>
      <c r="GH189" s="106"/>
      <c r="GI189" s="106"/>
      <c r="GJ189" s="106"/>
      <c r="GK189" s="106"/>
      <c r="GL189" s="106"/>
      <c r="GM189" s="106"/>
      <c r="GN189" s="106"/>
      <c r="GO189" s="106"/>
      <c r="GP189" s="106"/>
      <c r="GQ189" s="106"/>
      <c r="GR189" s="106"/>
      <c r="GS189" s="106"/>
      <c r="GT189" s="106"/>
      <c r="GU189" s="106"/>
      <c r="GV189" s="106"/>
      <c r="GW189" s="106"/>
      <c r="GX189" s="106"/>
      <c r="GY189" s="209"/>
      <c r="GZ189" s="209"/>
      <c r="HA189" s="106"/>
      <c r="HB189" s="209"/>
      <c r="HC189" s="209"/>
      <c r="HD189" s="209"/>
      <c r="HE189" s="209"/>
      <c r="HF189" s="209"/>
      <c r="HG189" s="209"/>
      <c r="HH189" s="209"/>
      <c r="HI189" s="209"/>
      <c r="HJ189" s="209"/>
      <c r="HK189" s="209"/>
      <c r="HL189" s="209"/>
      <c r="HM189" s="209"/>
      <c r="HN189" s="209"/>
      <c r="HO189" s="209"/>
      <c r="HP189" s="209"/>
      <c r="HQ189" s="209"/>
      <c r="HR189" s="209"/>
      <c r="HS189" s="209"/>
      <c r="HT189" s="209"/>
      <c r="HU189" s="209"/>
      <c r="HV189" s="209"/>
      <c r="HW189" s="209"/>
      <c r="HX189" s="209"/>
      <c r="HY189" s="209"/>
      <c r="HZ189" s="209"/>
      <c r="IA189" s="209"/>
      <c r="IB189" s="209"/>
      <c r="IC189" s="209"/>
      <c r="ID189" s="209"/>
      <c r="IE189" s="209"/>
      <c r="IF189" s="209"/>
      <c r="IG189" s="106"/>
      <c r="IH189" s="106"/>
      <c r="II189" s="106"/>
      <c r="IJ189" s="106"/>
      <c r="IK189" s="209"/>
      <c r="IL189" s="209"/>
      <c r="IM189" s="209"/>
      <c r="IN189" s="209"/>
      <c r="IO189" s="209"/>
      <c r="IP189" s="209"/>
      <c r="IQ189" s="209"/>
      <c r="IR189" s="209"/>
      <c r="IS189" s="209"/>
      <c r="IT189" s="209"/>
      <c r="IU189" s="209"/>
      <c r="IV189" s="209"/>
    </row>
    <row r="190" spans="1:256" s="76" customFormat="1" hidden="1" x14ac:dyDescent="0.25">
      <c r="A190" s="220"/>
      <c r="B190" s="146"/>
      <c r="C190" s="185"/>
      <c r="D190" s="214"/>
      <c r="E190" s="100"/>
      <c r="F190" s="214"/>
      <c r="G190" s="214"/>
      <c r="H190" s="100"/>
      <c r="I190" s="215"/>
      <c r="J190" s="216"/>
      <c r="K190" s="216"/>
      <c r="L190" s="215"/>
      <c r="M190" s="215"/>
      <c r="N190" s="215"/>
      <c r="O190" s="215"/>
      <c r="P190" s="215"/>
      <c r="Q190" s="215"/>
      <c r="R190" s="217">
        <f t="shared" si="38"/>
        <v>0</v>
      </c>
      <c r="S190" s="218">
        <f t="shared" si="39"/>
        <v>0</v>
      </c>
      <c r="T190" s="128">
        <f t="shared" si="40"/>
        <v>0</v>
      </c>
      <c r="U190" s="128">
        <f t="shared" si="24"/>
        <v>0</v>
      </c>
      <c r="V190" s="147">
        <f t="shared" si="25"/>
        <v>0</v>
      </c>
      <c r="W190" s="106"/>
      <c r="X190" s="132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  <c r="CE190" s="106"/>
      <c r="CF190" s="106"/>
      <c r="CG190" s="106"/>
      <c r="CH190" s="106"/>
      <c r="CI190" s="106"/>
      <c r="CJ190" s="106"/>
      <c r="CK190" s="106"/>
      <c r="CL190" s="106"/>
      <c r="CM190" s="106"/>
      <c r="CN190" s="106"/>
      <c r="CO190" s="106"/>
      <c r="CP190" s="106"/>
      <c r="CQ190" s="106"/>
      <c r="CR190" s="106"/>
      <c r="CS190" s="106"/>
      <c r="CT190" s="106"/>
      <c r="CU190" s="106"/>
      <c r="CV190" s="106"/>
      <c r="CW190" s="106"/>
      <c r="CX190" s="106"/>
      <c r="CY190" s="106"/>
      <c r="CZ190" s="106"/>
      <c r="DA190" s="106"/>
      <c r="DB190" s="106"/>
      <c r="DC190" s="106"/>
      <c r="DD190" s="106"/>
      <c r="DE190" s="106"/>
      <c r="DF190" s="106"/>
      <c r="DG190" s="106"/>
      <c r="DH190" s="106"/>
      <c r="DI190" s="106"/>
      <c r="DJ190" s="106"/>
      <c r="DK190" s="106"/>
      <c r="DL190" s="106"/>
      <c r="DM190" s="106"/>
      <c r="DN190" s="106"/>
      <c r="DO190" s="106"/>
      <c r="DP190" s="106"/>
      <c r="DQ190" s="106"/>
      <c r="DR190" s="106"/>
      <c r="DS190" s="106"/>
      <c r="DT190" s="106"/>
      <c r="DU190" s="106"/>
      <c r="DV190" s="106"/>
      <c r="DW190" s="106"/>
      <c r="DX190" s="106"/>
      <c r="DY190" s="106"/>
      <c r="DZ190" s="106"/>
      <c r="EA190" s="106"/>
      <c r="EB190" s="106"/>
      <c r="EC190" s="106"/>
      <c r="ED190" s="106"/>
      <c r="EE190" s="106"/>
      <c r="EF190" s="106"/>
      <c r="EG190" s="106"/>
      <c r="EH190" s="106"/>
      <c r="EI190" s="106"/>
      <c r="EJ190" s="106"/>
      <c r="EK190" s="106"/>
      <c r="EL190" s="106"/>
      <c r="EM190" s="106"/>
      <c r="EN190" s="106"/>
      <c r="EO190" s="106"/>
      <c r="EP190" s="106"/>
      <c r="EQ190" s="106"/>
      <c r="ER190" s="106"/>
      <c r="ES190" s="106"/>
      <c r="ET190" s="106"/>
      <c r="EU190" s="106"/>
      <c r="EV190" s="221"/>
      <c r="EW190" s="221"/>
      <c r="EX190" s="221"/>
      <c r="EY190" s="221"/>
      <c r="EZ190" s="221"/>
      <c r="FA190" s="221"/>
      <c r="FB190" s="208"/>
      <c r="FC190" s="106"/>
      <c r="FD190" s="118"/>
      <c r="FE190" s="106"/>
      <c r="FF190" s="106"/>
      <c r="FG190" s="106"/>
      <c r="FH190" s="106"/>
      <c r="FI190" s="106"/>
      <c r="FJ190" s="106"/>
      <c r="FK190" s="106"/>
      <c r="FL190" s="106"/>
      <c r="FM190" s="106"/>
      <c r="FN190" s="106"/>
      <c r="FO190" s="106"/>
      <c r="FP190" s="106"/>
      <c r="FQ190" s="106"/>
      <c r="FR190" s="106"/>
      <c r="FS190" s="106"/>
      <c r="FT190" s="106"/>
      <c r="FU190" s="106"/>
      <c r="FV190" s="106"/>
      <c r="FW190" s="106"/>
      <c r="FX190" s="106"/>
      <c r="FY190" s="106"/>
      <c r="FZ190" s="106"/>
      <c r="GA190" s="106"/>
      <c r="GB190" s="106"/>
      <c r="GC190" s="106"/>
      <c r="GD190" s="106"/>
      <c r="GE190" s="106"/>
      <c r="GF190" s="106"/>
      <c r="GG190" s="106"/>
      <c r="GH190" s="106"/>
      <c r="GI190" s="106"/>
      <c r="GJ190" s="106"/>
      <c r="GK190" s="106"/>
      <c r="GL190" s="106"/>
      <c r="GM190" s="106"/>
      <c r="GN190" s="106"/>
      <c r="GO190" s="106"/>
      <c r="GP190" s="106"/>
      <c r="GQ190" s="106"/>
      <c r="GR190" s="106"/>
      <c r="GS190" s="106"/>
      <c r="GT190" s="106"/>
      <c r="GU190" s="106"/>
      <c r="GV190" s="106"/>
      <c r="GW190" s="106"/>
      <c r="GX190" s="106"/>
      <c r="GY190" s="106"/>
      <c r="GZ190" s="106"/>
      <c r="HA190" s="106"/>
      <c r="HB190" s="106"/>
      <c r="HC190" s="106"/>
      <c r="HD190" s="106"/>
      <c r="HE190" s="106"/>
      <c r="HF190" s="106"/>
      <c r="HG190" s="106"/>
      <c r="HH190" s="106"/>
      <c r="HI190" s="106"/>
      <c r="HJ190" s="106"/>
      <c r="HK190" s="106"/>
      <c r="HL190" s="106"/>
      <c r="HM190" s="106"/>
      <c r="HN190" s="106"/>
      <c r="HO190" s="106"/>
      <c r="HP190" s="106"/>
      <c r="HQ190" s="106"/>
      <c r="HR190" s="106"/>
      <c r="HS190" s="106"/>
      <c r="HT190" s="106"/>
      <c r="HU190" s="106"/>
      <c r="HV190" s="106"/>
      <c r="HW190" s="106"/>
      <c r="HX190" s="106"/>
      <c r="HY190" s="106"/>
      <c r="HZ190" s="106"/>
      <c r="IA190" s="106"/>
      <c r="IB190" s="106"/>
      <c r="IC190" s="106"/>
      <c r="ID190" s="106"/>
      <c r="IE190" s="106"/>
      <c r="IF190" s="106"/>
      <c r="IG190" s="106"/>
      <c r="IH190" s="106"/>
      <c r="II190" s="106"/>
      <c r="IJ190" s="106"/>
      <c r="IK190" s="106"/>
      <c r="IL190" s="106"/>
      <c r="IM190" s="106"/>
      <c r="IN190" s="106"/>
      <c r="IO190" s="106"/>
      <c r="IP190" s="106"/>
      <c r="IQ190" s="106"/>
      <c r="IR190" s="106"/>
      <c r="IS190" s="106"/>
      <c r="IT190" s="106"/>
      <c r="IU190" s="106"/>
      <c r="IV190" s="106"/>
    </row>
    <row r="191" spans="1:256" hidden="1" x14ac:dyDescent="0.25">
      <c r="A191" s="220"/>
      <c r="B191" s="449"/>
      <c r="C191" s="185"/>
      <c r="D191" s="214"/>
      <c r="E191" s="100"/>
      <c r="F191" s="214"/>
      <c r="G191" s="214"/>
      <c r="H191" s="100">
        <f>COUNTIF(BQ189:DH189,"S")</f>
        <v>0</v>
      </c>
      <c r="I191" s="215"/>
      <c r="J191" s="216"/>
      <c r="K191" s="216"/>
      <c r="L191" s="216"/>
      <c r="M191" s="215"/>
      <c r="N191" s="215"/>
      <c r="O191" s="215"/>
      <c r="P191" s="215"/>
      <c r="Q191" s="215"/>
      <c r="R191" s="217">
        <f t="shared" si="38"/>
        <v>0</v>
      </c>
      <c r="S191" s="218">
        <f t="shared" si="39"/>
        <v>0</v>
      </c>
      <c r="T191" s="128">
        <f t="shared" si="40"/>
        <v>0</v>
      </c>
      <c r="U191" s="128">
        <f t="shared" si="24"/>
        <v>0</v>
      </c>
      <c r="V191" s="147">
        <f t="shared" si="25"/>
        <v>0</v>
      </c>
      <c r="W191" s="106"/>
      <c r="X191" s="132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  <c r="CE191" s="106"/>
      <c r="CF191" s="106"/>
      <c r="CG191" s="106"/>
      <c r="CH191" s="106"/>
      <c r="CI191" s="106"/>
      <c r="CJ191" s="106"/>
      <c r="CK191" s="106"/>
      <c r="CL191" s="106"/>
      <c r="CM191" s="106"/>
      <c r="CN191" s="106"/>
      <c r="CO191" s="106"/>
      <c r="CP191" s="106"/>
      <c r="CQ191" s="106"/>
      <c r="CR191" s="106"/>
      <c r="CS191" s="106"/>
      <c r="CT191" s="106"/>
      <c r="CU191" s="106"/>
      <c r="CV191" s="106"/>
      <c r="CW191" s="106"/>
      <c r="CX191" s="106"/>
      <c r="CY191" s="106"/>
      <c r="CZ191" s="106"/>
      <c r="DA191" s="106"/>
      <c r="DB191" s="106"/>
      <c r="DC191" s="106"/>
      <c r="DD191" s="106"/>
      <c r="DE191" s="106"/>
      <c r="DF191" s="106"/>
      <c r="DG191" s="106"/>
      <c r="DH191" s="106"/>
      <c r="DI191" s="209"/>
      <c r="DJ191" s="106"/>
      <c r="DK191" s="106"/>
      <c r="DL191" s="106"/>
      <c r="DM191" s="106"/>
      <c r="DN191" s="106"/>
      <c r="DO191" s="106"/>
      <c r="DP191" s="106"/>
      <c r="DQ191" s="106"/>
      <c r="DR191" s="106"/>
      <c r="DS191" s="106"/>
      <c r="DT191" s="106"/>
      <c r="DU191" s="106"/>
      <c r="DV191" s="106"/>
      <c r="DW191" s="106"/>
      <c r="DX191" s="106"/>
      <c r="DY191" s="106"/>
      <c r="DZ191" s="106"/>
      <c r="EA191" s="106"/>
      <c r="EB191" s="106"/>
      <c r="EC191" s="106"/>
      <c r="ED191" s="106"/>
      <c r="EE191" s="106"/>
      <c r="EF191" s="106"/>
      <c r="EG191" s="106"/>
      <c r="EH191" s="106"/>
      <c r="EI191" s="106"/>
      <c r="EJ191" s="106"/>
      <c r="EK191" s="106"/>
      <c r="EL191" s="106"/>
      <c r="EM191" s="106"/>
      <c r="EN191" s="106"/>
      <c r="EO191" s="106"/>
      <c r="EP191" s="106"/>
      <c r="EQ191" s="106"/>
      <c r="ER191" s="106"/>
      <c r="ES191" s="106"/>
      <c r="ET191" s="106"/>
      <c r="EU191" s="106"/>
      <c r="EV191" s="221"/>
      <c r="EW191" s="221"/>
      <c r="EX191" s="221"/>
      <c r="EY191" s="221"/>
      <c r="EZ191" s="221"/>
      <c r="FA191" s="221"/>
      <c r="FB191" s="208"/>
      <c r="FC191" s="106"/>
      <c r="FD191" s="118"/>
      <c r="FE191" s="106"/>
      <c r="FF191" s="106"/>
      <c r="FG191" s="106"/>
      <c r="FH191" s="106"/>
      <c r="FI191" s="106"/>
      <c r="FJ191" s="106"/>
      <c r="FK191" s="106"/>
      <c r="FL191" s="106"/>
      <c r="FM191" s="106"/>
      <c r="FN191" s="106"/>
      <c r="FO191" s="106"/>
      <c r="FP191" s="106"/>
      <c r="FQ191" s="106"/>
      <c r="FR191" s="106"/>
      <c r="FS191" s="106"/>
      <c r="FT191" s="106"/>
      <c r="FU191" s="106"/>
      <c r="FV191" s="106"/>
      <c r="FW191" s="106"/>
      <c r="FX191" s="106"/>
      <c r="FY191" s="106"/>
      <c r="FZ191" s="106"/>
      <c r="GA191" s="106"/>
      <c r="GB191" s="106"/>
      <c r="GC191" s="106"/>
      <c r="GD191" s="106"/>
      <c r="GE191" s="106"/>
      <c r="GF191" s="106"/>
      <c r="GG191" s="106"/>
      <c r="GH191" s="106"/>
      <c r="GI191" s="106"/>
      <c r="GJ191" s="106"/>
      <c r="GK191" s="106"/>
      <c r="GL191" s="106"/>
      <c r="GM191" s="106"/>
      <c r="GN191" s="106"/>
      <c r="GO191" s="106"/>
      <c r="GP191" s="106"/>
      <c r="GQ191" s="106"/>
      <c r="GR191" s="106"/>
      <c r="GS191" s="106"/>
      <c r="GT191" s="106"/>
      <c r="GU191" s="106"/>
      <c r="GV191" s="106"/>
      <c r="GW191" s="106"/>
      <c r="GX191" s="106"/>
      <c r="GY191" s="209"/>
      <c r="GZ191" s="209"/>
      <c r="HA191" s="106"/>
      <c r="HB191" s="209"/>
      <c r="HC191" s="209"/>
      <c r="HD191" s="209"/>
      <c r="HE191" s="209"/>
      <c r="HF191" s="209"/>
      <c r="HG191" s="209"/>
      <c r="HH191" s="209"/>
      <c r="HI191" s="209"/>
      <c r="HJ191" s="209"/>
      <c r="HK191" s="209"/>
      <c r="HL191" s="209"/>
      <c r="HM191" s="209"/>
      <c r="HN191" s="209"/>
      <c r="HO191" s="209"/>
      <c r="HP191" s="209"/>
      <c r="HQ191" s="209"/>
      <c r="HR191" s="209"/>
      <c r="HS191" s="209"/>
      <c r="HT191" s="209"/>
      <c r="HU191" s="209"/>
      <c r="HV191" s="209"/>
      <c r="HW191" s="209"/>
      <c r="HX191" s="209"/>
      <c r="HY191" s="209"/>
      <c r="HZ191" s="209"/>
      <c r="IA191" s="209"/>
      <c r="IB191" s="209"/>
      <c r="IC191" s="209"/>
      <c r="ID191" s="209"/>
      <c r="IE191" s="209"/>
      <c r="IF191" s="209"/>
      <c r="IG191" s="106"/>
      <c r="IH191" s="106"/>
      <c r="II191" s="106"/>
      <c r="IJ191" s="106"/>
      <c r="IK191" s="209"/>
      <c r="IL191" s="209"/>
      <c r="IM191" s="209"/>
      <c r="IN191" s="209"/>
      <c r="IO191" s="209"/>
      <c r="IP191" s="209"/>
      <c r="IQ191" s="209"/>
      <c r="IR191" s="209"/>
      <c r="IS191" s="209"/>
      <c r="IT191" s="209"/>
      <c r="IU191" s="209"/>
      <c r="IV191" s="209"/>
    </row>
    <row r="192" spans="1:256" s="76" customFormat="1" ht="13.8" hidden="1" thickBot="1" x14ac:dyDescent="0.3">
      <c r="A192" s="222"/>
      <c r="B192" s="449"/>
      <c r="C192" s="185"/>
      <c r="D192" s="214"/>
      <c r="E192" s="100"/>
      <c r="F192" s="214"/>
      <c r="G192" s="214"/>
      <c r="H192" s="100">
        <f>COUNTIF(BQ190:DH190,"S")</f>
        <v>0</v>
      </c>
      <c r="I192" s="215"/>
      <c r="J192" s="216"/>
      <c r="K192" s="216"/>
      <c r="L192" s="216"/>
      <c r="M192" s="215"/>
      <c r="N192" s="215"/>
      <c r="O192" s="215"/>
      <c r="P192" s="215"/>
      <c r="Q192" s="215"/>
      <c r="R192" s="217">
        <f t="shared" si="38"/>
        <v>0</v>
      </c>
      <c r="S192" s="218">
        <f t="shared" si="39"/>
        <v>0</v>
      </c>
      <c r="T192" s="128">
        <f t="shared" si="40"/>
        <v>0</v>
      </c>
      <c r="U192" s="128">
        <f t="shared" si="24"/>
        <v>0</v>
      </c>
      <c r="V192" s="270">
        <f t="shared" si="25"/>
        <v>0</v>
      </c>
      <c r="W192" s="106"/>
      <c r="X192" s="132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6"/>
      <c r="CK192" s="106"/>
      <c r="CL192" s="106"/>
      <c r="CM192" s="106"/>
      <c r="CN192" s="106"/>
      <c r="CO192" s="106"/>
      <c r="CP192" s="106"/>
      <c r="CQ192" s="106"/>
      <c r="CR192" s="106"/>
      <c r="CS192" s="106"/>
      <c r="CT192" s="106"/>
      <c r="CU192" s="106"/>
      <c r="CV192" s="106"/>
      <c r="CW192" s="106"/>
      <c r="CX192" s="106"/>
      <c r="CY192" s="106"/>
      <c r="CZ192" s="106"/>
      <c r="DA192" s="106"/>
      <c r="DB192" s="106"/>
      <c r="DC192" s="106"/>
      <c r="DD192" s="106"/>
      <c r="DE192" s="106"/>
      <c r="DF192" s="106"/>
      <c r="DG192" s="106"/>
      <c r="DH192" s="106"/>
      <c r="DI192" s="106"/>
      <c r="DJ192" s="106"/>
      <c r="DK192" s="106"/>
      <c r="DL192" s="106"/>
      <c r="DM192" s="106"/>
      <c r="DN192" s="106"/>
      <c r="DO192" s="106"/>
      <c r="DP192" s="106"/>
      <c r="DQ192" s="106"/>
      <c r="DR192" s="106"/>
      <c r="DS192" s="106"/>
      <c r="DT192" s="106"/>
      <c r="DU192" s="106"/>
      <c r="DV192" s="106"/>
      <c r="DW192" s="106"/>
      <c r="DX192" s="106"/>
      <c r="DY192" s="106"/>
      <c r="DZ192" s="106"/>
      <c r="EA192" s="106"/>
      <c r="EB192" s="106"/>
      <c r="EC192" s="106"/>
      <c r="ED192" s="106"/>
      <c r="EE192" s="106"/>
      <c r="EF192" s="106"/>
      <c r="EG192" s="106"/>
      <c r="EH192" s="106"/>
      <c r="EI192" s="106"/>
      <c r="EJ192" s="106"/>
      <c r="EK192" s="106"/>
      <c r="EL192" s="106"/>
      <c r="EM192" s="106"/>
      <c r="EN192" s="106"/>
      <c r="EO192" s="106"/>
      <c r="EP192" s="106"/>
      <c r="EQ192" s="106"/>
      <c r="ER192" s="106"/>
      <c r="ES192" s="106"/>
      <c r="ET192" s="106"/>
      <c r="EU192" s="106"/>
      <c r="EV192" s="221"/>
      <c r="EW192" s="221"/>
      <c r="EX192" s="221"/>
      <c r="EY192" s="221"/>
      <c r="EZ192" s="221"/>
      <c r="FA192" s="221"/>
      <c r="FB192" s="208"/>
      <c r="FC192" s="106"/>
      <c r="FD192" s="118"/>
      <c r="FE192" s="106"/>
      <c r="FF192" s="106"/>
      <c r="FG192" s="106"/>
      <c r="FH192" s="106"/>
      <c r="FI192" s="106"/>
      <c r="FJ192" s="106"/>
      <c r="FK192" s="106"/>
      <c r="FL192" s="106"/>
      <c r="FM192" s="106"/>
      <c r="FN192" s="106"/>
      <c r="FO192" s="106"/>
      <c r="FP192" s="106"/>
      <c r="FQ192" s="106"/>
      <c r="FR192" s="106"/>
      <c r="FS192" s="106"/>
      <c r="FT192" s="106"/>
      <c r="FU192" s="106"/>
      <c r="FV192" s="106"/>
      <c r="FW192" s="106"/>
      <c r="FX192" s="106"/>
      <c r="FY192" s="106"/>
      <c r="FZ192" s="106"/>
      <c r="GA192" s="106"/>
      <c r="GB192" s="106"/>
      <c r="GC192" s="106"/>
      <c r="GD192" s="106"/>
      <c r="GE192" s="106"/>
      <c r="GF192" s="106"/>
      <c r="GG192" s="106"/>
      <c r="GH192" s="106"/>
      <c r="GI192" s="106"/>
      <c r="GJ192" s="106"/>
      <c r="GK192" s="106"/>
      <c r="GL192" s="106"/>
      <c r="GM192" s="106"/>
      <c r="GN192" s="106"/>
      <c r="GO192" s="106"/>
      <c r="GP192" s="106"/>
      <c r="GQ192" s="106"/>
      <c r="GR192" s="106"/>
      <c r="GS192" s="106"/>
      <c r="GT192" s="106"/>
      <c r="GU192" s="106"/>
      <c r="GV192" s="106"/>
      <c r="GW192" s="106"/>
      <c r="GX192" s="106"/>
      <c r="GY192" s="106"/>
      <c r="GZ192" s="106"/>
      <c r="HA192" s="106"/>
      <c r="HB192" s="106"/>
      <c r="HC192" s="106"/>
      <c r="HD192" s="106"/>
      <c r="HE192" s="106"/>
      <c r="HF192" s="106"/>
      <c r="HG192" s="106"/>
      <c r="HH192" s="106"/>
      <c r="HI192" s="106"/>
      <c r="HJ192" s="106"/>
      <c r="HK192" s="106"/>
      <c r="HL192" s="106"/>
      <c r="HM192" s="106"/>
      <c r="HN192" s="106"/>
      <c r="HO192" s="106"/>
      <c r="HP192" s="106"/>
      <c r="HQ192" s="106"/>
      <c r="HR192" s="106"/>
      <c r="HS192" s="106"/>
      <c r="HT192" s="106"/>
      <c r="HU192" s="106"/>
      <c r="HV192" s="106"/>
      <c r="HW192" s="106"/>
      <c r="HX192" s="106"/>
      <c r="HY192" s="106"/>
      <c r="HZ192" s="106"/>
      <c r="IA192" s="106"/>
      <c r="IB192" s="106"/>
      <c r="IC192" s="106"/>
      <c r="ID192" s="106"/>
      <c r="IE192" s="106"/>
      <c r="IF192" s="106"/>
      <c r="IG192" s="106"/>
      <c r="IH192" s="106"/>
      <c r="II192" s="106"/>
      <c r="IJ192" s="106"/>
      <c r="IK192" s="106"/>
      <c r="IL192" s="106"/>
      <c r="IM192" s="106"/>
      <c r="IN192" s="106"/>
      <c r="IO192" s="106"/>
      <c r="IP192" s="106"/>
      <c r="IQ192" s="106"/>
      <c r="IR192" s="106"/>
      <c r="IS192" s="106"/>
      <c r="IT192" s="106"/>
      <c r="IU192" s="106"/>
      <c r="IV192" s="106"/>
    </row>
    <row r="193" spans="1:256" s="84" customFormat="1" ht="14.4" hidden="1" thickTop="1" thickBot="1" x14ac:dyDescent="0.3">
      <c r="A193" s="222"/>
      <c r="B193" s="449"/>
      <c r="C193" s="185"/>
      <c r="D193" s="214"/>
      <c r="E193" s="100"/>
      <c r="F193" s="214"/>
      <c r="G193" s="214"/>
      <c r="H193" s="100">
        <f>COUNTIF(BQ191:DH191,"S")</f>
        <v>0</v>
      </c>
      <c r="I193" s="215"/>
      <c r="J193" s="216"/>
      <c r="K193" s="216"/>
      <c r="L193" s="216"/>
      <c r="M193" s="215"/>
      <c r="N193" s="215"/>
      <c r="O193" s="215"/>
      <c r="P193" s="215"/>
      <c r="Q193" s="215"/>
      <c r="R193" s="217">
        <f t="shared" si="38"/>
        <v>0</v>
      </c>
      <c r="S193" s="218">
        <f t="shared" si="39"/>
        <v>0</v>
      </c>
      <c r="T193" s="128">
        <f t="shared" si="40"/>
        <v>0</v>
      </c>
      <c r="U193" s="128">
        <f t="shared" si="24"/>
        <v>0</v>
      </c>
      <c r="V193" s="283">
        <f>HA193</f>
        <v>0</v>
      </c>
      <c r="W193" s="446"/>
      <c r="X193" s="132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  <c r="CE193" s="106"/>
      <c r="CF193" s="106"/>
      <c r="CG193" s="106"/>
      <c r="CH193" s="106"/>
      <c r="CI193" s="106"/>
      <c r="CJ193" s="106"/>
      <c r="CK193" s="106"/>
      <c r="CL193" s="106"/>
      <c r="CM193" s="106"/>
      <c r="CN193" s="106"/>
      <c r="CO193" s="106"/>
      <c r="CP193" s="106"/>
      <c r="CQ193" s="106"/>
      <c r="CR193" s="106"/>
      <c r="CS193" s="106"/>
      <c r="CT193" s="106"/>
      <c r="CU193" s="106"/>
      <c r="CV193" s="106"/>
      <c r="CW193" s="106"/>
      <c r="CX193" s="106"/>
      <c r="CY193" s="106"/>
      <c r="CZ193" s="106"/>
      <c r="DA193" s="106"/>
      <c r="DB193" s="106"/>
      <c r="DC193" s="106"/>
      <c r="DD193" s="106"/>
      <c r="DE193" s="106"/>
      <c r="DF193" s="106"/>
      <c r="DG193" s="106"/>
      <c r="DH193" s="106"/>
      <c r="DI193" s="209"/>
      <c r="DJ193" s="106"/>
      <c r="DK193" s="106"/>
      <c r="DL193" s="106"/>
      <c r="DM193" s="106"/>
      <c r="DN193" s="106"/>
      <c r="DO193" s="106"/>
      <c r="DP193" s="106"/>
      <c r="DQ193" s="106"/>
      <c r="DR193" s="106"/>
      <c r="DS193" s="106"/>
      <c r="DT193" s="106"/>
      <c r="DU193" s="106"/>
      <c r="DV193" s="106"/>
      <c r="DW193" s="106"/>
      <c r="DX193" s="106"/>
      <c r="DY193" s="106"/>
      <c r="DZ193" s="106"/>
      <c r="EA193" s="106"/>
      <c r="EB193" s="106"/>
      <c r="EC193" s="106"/>
      <c r="ED193" s="106"/>
      <c r="EE193" s="106"/>
      <c r="EF193" s="106"/>
      <c r="EG193" s="106"/>
      <c r="EH193" s="106"/>
      <c r="EI193" s="106"/>
      <c r="EJ193" s="106"/>
      <c r="EK193" s="106"/>
      <c r="EL193" s="106"/>
      <c r="EM193" s="106"/>
      <c r="EN193" s="106"/>
      <c r="EO193" s="106"/>
      <c r="EP193" s="106"/>
      <c r="EQ193" s="106"/>
      <c r="ER193" s="106"/>
      <c r="ES193" s="106"/>
      <c r="ET193" s="106"/>
      <c r="EU193" s="106"/>
      <c r="EV193" s="106"/>
      <c r="EW193" s="106"/>
      <c r="EX193" s="106"/>
      <c r="EY193" s="106"/>
      <c r="EZ193" s="106"/>
      <c r="FA193" s="106"/>
      <c r="FB193" s="106"/>
      <c r="FC193" s="106"/>
      <c r="FD193" s="106"/>
      <c r="FE193" s="106"/>
      <c r="FF193" s="106"/>
      <c r="FG193" s="106"/>
      <c r="FH193" s="106"/>
      <c r="FI193" s="106"/>
      <c r="FJ193" s="106"/>
      <c r="FK193" s="106"/>
      <c r="FL193" s="106"/>
      <c r="FM193" s="106"/>
      <c r="FN193" s="106"/>
      <c r="FO193" s="106"/>
      <c r="FP193" s="106"/>
      <c r="FQ193" s="106"/>
      <c r="FR193" s="106"/>
      <c r="FS193" s="106"/>
      <c r="FT193" s="106"/>
      <c r="FU193" s="106"/>
      <c r="FV193" s="106"/>
      <c r="FW193" s="106"/>
      <c r="FX193" s="106"/>
      <c r="FY193" s="106"/>
      <c r="FZ193" s="106"/>
      <c r="GA193" s="106"/>
      <c r="GB193" s="106"/>
      <c r="GC193" s="106"/>
      <c r="GD193" s="106"/>
      <c r="GE193" s="106"/>
      <c r="GF193" s="106"/>
      <c r="GG193" s="106"/>
      <c r="GH193" s="106"/>
      <c r="GI193" s="106"/>
      <c r="GJ193" s="106"/>
      <c r="GK193" s="106"/>
      <c r="GL193" s="106"/>
      <c r="GM193" s="106"/>
      <c r="GN193" s="106"/>
      <c r="GO193" s="106"/>
      <c r="GP193" s="106"/>
      <c r="GQ193" s="106"/>
      <c r="GR193" s="106"/>
      <c r="GS193" s="106"/>
      <c r="GT193" s="106"/>
      <c r="GU193" s="106"/>
      <c r="GV193" s="106"/>
      <c r="GW193" s="106"/>
      <c r="GX193" s="106"/>
      <c r="GY193" s="106"/>
      <c r="GZ193" s="106"/>
      <c r="HA193" s="106"/>
      <c r="HB193" s="106"/>
      <c r="HC193" s="106"/>
      <c r="HD193" s="106"/>
      <c r="HE193" s="106"/>
      <c r="HF193" s="106"/>
      <c r="HG193" s="106"/>
      <c r="HH193" s="106"/>
      <c r="HI193" s="106"/>
      <c r="HJ193" s="106"/>
      <c r="HK193" s="106"/>
      <c r="HL193" s="106"/>
      <c r="HM193" s="106"/>
      <c r="HN193" s="106"/>
      <c r="HO193" s="106"/>
      <c r="HP193" s="106"/>
      <c r="HQ193" s="106"/>
      <c r="HR193" s="106"/>
      <c r="HS193" s="106"/>
      <c r="HT193" s="106"/>
      <c r="HU193" s="106"/>
      <c r="HV193" s="106"/>
      <c r="HW193" s="106"/>
      <c r="HX193" s="106"/>
      <c r="HY193" s="106"/>
      <c r="HZ193" s="106"/>
      <c r="IA193" s="106"/>
      <c r="IB193" s="106"/>
      <c r="IC193" s="106"/>
      <c r="ID193" s="106"/>
      <c r="IE193" s="106"/>
      <c r="IF193" s="106"/>
      <c r="IG193" s="106"/>
      <c r="IH193" s="106"/>
      <c r="II193" s="106"/>
      <c r="IJ193" s="106"/>
      <c r="IK193" s="106"/>
      <c r="IL193" s="106"/>
      <c r="IM193" s="106"/>
      <c r="IN193" s="106"/>
      <c r="IO193" s="106"/>
      <c r="IP193" s="106"/>
      <c r="IQ193" s="106"/>
      <c r="IR193" s="106"/>
      <c r="IS193" s="106"/>
      <c r="IT193" s="106"/>
      <c r="IU193" s="106"/>
      <c r="IV193" s="106"/>
    </row>
    <row r="194" spans="1:256" s="78" customFormat="1" ht="75" customHeight="1" thickTop="1" thickBot="1" x14ac:dyDescent="0.3">
      <c r="A194" s="233"/>
      <c r="B194" s="465"/>
      <c r="C194" s="467" t="s">
        <v>1</v>
      </c>
      <c r="D194" s="65" t="s">
        <v>2</v>
      </c>
      <c r="E194" s="65" t="s">
        <v>3</v>
      </c>
      <c r="F194" s="65" t="s">
        <v>4</v>
      </c>
      <c r="G194" s="65" t="s">
        <v>5</v>
      </c>
      <c r="H194" s="65" t="s">
        <v>6</v>
      </c>
      <c r="I194" s="65" t="s">
        <v>7</v>
      </c>
      <c r="J194" s="65"/>
      <c r="K194" s="65"/>
      <c r="L194" s="65" t="s">
        <v>8</v>
      </c>
      <c r="M194" s="65" t="s">
        <v>9</v>
      </c>
      <c r="N194" s="65" t="s">
        <v>10</v>
      </c>
      <c r="O194" s="65" t="s">
        <v>11</v>
      </c>
      <c r="P194" s="65" t="s">
        <v>12</v>
      </c>
      <c r="Q194" s="65" t="s">
        <v>13</v>
      </c>
      <c r="R194" s="123" t="s">
        <v>14</v>
      </c>
      <c r="S194" s="124" t="s">
        <v>15</v>
      </c>
      <c r="T194" s="130" t="s">
        <v>16</v>
      </c>
      <c r="U194" s="130" t="s">
        <v>17</v>
      </c>
      <c r="V194" s="354" t="s">
        <v>81</v>
      </c>
      <c r="W194" s="76"/>
      <c r="X194" s="235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198"/>
      <c r="AT194" s="198"/>
      <c r="AU194" s="198"/>
      <c r="AV194" s="198"/>
      <c r="AW194" s="198"/>
      <c r="AX194" s="198"/>
      <c r="AY194" s="198"/>
      <c r="AZ194" s="19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106"/>
      <c r="CB194" s="106"/>
      <c r="CC194" s="106"/>
      <c r="CD194" s="106"/>
      <c r="CE194" s="106"/>
      <c r="CF194" s="106"/>
      <c r="CG194" s="106"/>
      <c r="CH194" s="106"/>
      <c r="CI194" s="106"/>
      <c r="CJ194" s="106"/>
      <c r="CK194" s="106"/>
      <c r="CL194" s="106"/>
      <c r="CM194" s="106"/>
      <c r="CN194" s="106"/>
      <c r="CO194" s="106"/>
      <c r="CP194" s="106"/>
      <c r="CQ194" s="106"/>
      <c r="CR194" s="106"/>
      <c r="CS194" s="106"/>
      <c r="CT194" s="106"/>
      <c r="CU194" s="106"/>
      <c r="CV194" s="106"/>
      <c r="CW194" s="106"/>
      <c r="CX194" s="106"/>
      <c r="CY194" s="106"/>
      <c r="CZ194" s="106"/>
      <c r="DA194" s="106"/>
      <c r="DB194" s="106"/>
      <c r="DC194" s="106"/>
      <c r="DD194" s="106"/>
      <c r="DE194" s="106"/>
      <c r="DF194" s="106"/>
      <c r="DG194" s="106"/>
      <c r="DH194" s="10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446"/>
      <c r="GX194" s="446"/>
      <c r="GY194" s="446"/>
      <c r="GZ194" s="446"/>
      <c r="HA194" s="446"/>
      <c r="HB194" s="446"/>
      <c r="HC194" s="446"/>
      <c r="HD194" s="446"/>
      <c r="HE194" s="446"/>
      <c r="HF194" s="446"/>
      <c r="HG194" s="446"/>
      <c r="HH194" s="446"/>
      <c r="HI194" s="446"/>
      <c r="HJ194" s="446"/>
      <c r="HK194" s="446"/>
      <c r="HL194" s="446"/>
      <c r="HM194" s="446"/>
      <c r="HN194" s="446"/>
      <c r="HO194" s="446"/>
      <c r="HP194" s="446"/>
      <c r="HQ194" s="446"/>
      <c r="HR194" s="446"/>
      <c r="HS194" s="446"/>
      <c r="HT194" s="446"/>
      <c r="HU194" s="446"/>
      <c r="HV194" s="446"/>
      <c r="HW194" s="446"/>
      <c r="HX194" s="446"/>
      <c r="HY194" s="446"/>
      <c r="HZ194" s="446"/>
      <c r="IA194" s="446"/>
      <c r="IB194" s="446"/>
      <c r="IC194" s="446"/>
      <c r="ID194" s="446"/>
      <c r="IE194" s="446"/>
      <c r="IF194" s="446"/>
      <c r="IG194" s="76"/>
      <c r="IH194" s="76"/>
      <c r="II194" s="76"/>
      <c r="IJ194" s="76"/>
      <c r="IK194" s="446"/>
      <c r="IL194" s="446"/>
      <c r="IM194" s="446"/>
      <c r="IN194" s="446"/>
      <c r="IO194" s="446"/>
      <c r="IP194" s="446"/>
      <c r="IQ194" s="446"/>
      <c r="IR194" s="446"/>
      <c r="IS194" s="446"/>
      <c r="IT194" s="446"/>
      <c r="IU194" s="446"/>
      <c r="IV194" s="446"/>
    </row>
    <row r="195" spans="1:256" ht="13.8" thickTop="1" x14ac:dyDescent="0.25">
      <c r="A195" s="73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131"/>
      <c r="U195" s="131"/>
      <c r="V195" s="74"/>
      <c r="W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236"/>
      <c r="AY195" s="236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209"/>
      <c r="CB195" s="209"/>
      <c r="CC195" s="209"/>
      <c r="CD195" s="209"/>
      <c r="CE195" s="209"/>
      <c r="CF195" s="209"/>
      <c r="CG195" s="209"/>
      <c r="CH195" s="209"/>
      <c r="CI195" s="209"/>
      <c r="CJ195" s="209"/>
      <c r="CK195" s="209"/>
      <c r="CL195" s="209"/>
      <c r="CM195" s="209"/>
      <c r="CN195" s="209"/>
      <c r="CO195" s="209"/>
      <c r="CP195" s="209"/>
      <c r="CQ195" s="209"/>
      <c r="CR195" s="209"/>
      <c r="CS195" s="209"/>
      <c r="CT195" s="209"/>
      <c r="CU195" s="209"/>
      <c r="CV195" s="209"/>
      <c r="CW195" s="209"/>
      <c r="CX195" s="209"/>
      <c r="CY195" s="209"/>
      <c r="CZ195" s="209"/>
      <c r="DA195" s="209"/>
      <c r="DB195" s="209"/>
      <c r="DC195" s="209"/>
      <c r="DD195" s="209"/>
      <c r="DE195" s="209"/>
      <c r="DF195" s="209"/>
      <c r="DG195" s="209"/>
      <c r="DH195" s="209"/>
      <c r="FB195" s="89"/>
      <c r="FC195" s="89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89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89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89"/>
      <c r="GQ195" s="89"/>
      <c r="GR195" s="89"/>
      <c r="GS195" s="89"/>
      <c r="GT195" s="89"/>
      <c r="GU195" s="89"/>
      <c r="GV195" s="89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9"/>
      <c r="IH195" s="89"/>
      <c r="II195" s="89"/>
      <c r="IJ195" s="89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  <c r="IU195" s="84"/>
      <c r="IV195" s="84"/>
    </row>
    <row r="196" spans="1:256" x14ac:dyDescent="0.25">
      <c r="A196" s="73"/>
      <c r="V196" s="74"/>
      <c r="W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209"/>
      <c r="CB196" s="209"/>
      <c r="CC196" s="209"/>
      <c r="CD196" s="209"/>
      <c r="CE196" s="209"/>
      <c r="CF196" s="209"/>
      <c r="CG196" s="209"/>
      <c r="CH196" s="209"/>
      <c r="CI196" s="209"/>
      <c r="CJ196" s="209"/>
      <c r="CK196" s="209"/>
      <c r="CL196" s="209"/>
      <c r="CM196" s="209"/>
      <c r="CN196" s="209"/>
      <c r="CO196" s="209"/>
      <c r="CP196" s="209"/>
      <c r="CQ196" s="209"/>
      <c r="CR196" s="209"/>
      <c r="CS196" s="209"/>
      <c r="CT196" s="209"/>
      <c r="CU196" s="209"/>
      <c r="CV196" s="209"/>
      <c r="CW196" s="209"/>
      <c r="CX196" s="209"/>
      <c r="CY196" s="209"/>
      <c r="CZ196" s="209"/>
      <c r="DA196" s="209"/>
      <c r="DB196" s="209"/>
      <c r="DC196" s="209"/>
      <c r="DD196" s="209"/>
      <c r="DE196" s="209"/>
      <c r="DF196" s="209"/>
      <c r="DG196" s="209"/>
      <c r="DH196" s="209"/>
      <c r="FB196" s="89"/>
      <c r="FC196" s="89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89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89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89"/>
      <c r="GQ196" s="89"/>
      <c r="GR196" s="89"/>
      <c r="GS196" s="89"/>
      <c r="GT196" s="89"/>
      <c r="GU196" s="89"/>
      <c r="GV196" s="89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9"/>
      <c r="IH196" s="89"/>
      <c r="II196" s="89"/>
      <c r="IJ196" s="89"/>
      <c r="IK196" s="84"/>
      <c r="IL196" s="84"/>
      <c r="IM196" s="84"/>
      <c r="IN196" s="84"/>
      <c r="IO196" s="84"/>
      <c r="IP196" s="84"/>
      <c r="IQ196" s="84"/>
      <c r="IR196" s="84"/>
      <c r="IS196" s="84"/>
      <c r="IT196" s="84"/>
      <c r="IU196" s="84"/>
      <c r="IV196" s="84"/>
    </row>
    <row r="197" spans="1:256" x14ac:dyDescent="0.25">
      <c r="A197" s="73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131"/>
      <c r="U197" s="131"/>
      <c r="V197" s="74"/>
      <c r="W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FB197" s="89"/>
      <c r="FC197" s="89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89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89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89"/>
      <c r="GQ197" s="89"/>
      <c r="GR197" s="89"/>
      <c r="GS197" s="89"/>
      <c r="GT197" s="89"/>
      <c r="GU197" s="89"/>
      <c r="GV197" s="89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9"/>
      <c r="IH197" s="89"/>
      <c r="II197" s="89"/>
      <c r="IJ197" s="89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  <c r="IU197" s="84"/>
      <c r="IV197" s="84"/>
    </row>
    <row r="198" spans="1:256" x14ac:dyDescent="0.25">
      <c r="A198" s="73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131"/>
      <c r="U198" s="131"/>
      <c r="V198" s="74"/>
      <c r="W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209"/>
      <c r="CB198" s="209"/>
      <c r="CC198" s="209"/>
      <c r="CD198" s="209"/>
      <c r="CE198" s="209"/>
      <c r="CF198" s="209"/>
      <c r="CG198" s="209"/>
      <c r="CH198" s="209"/>
      <c r="CI198" s="209"/>
      <c r="CJ198" s="209"/>
      <c r="CK198" s="209"/>
      <c r="CL198" s="209"/>
      <c r="CM198" s="209"/>
      <c r="CN198" s="209"/>
      <c r="CO198" s="209"/>
      <c r="CP198" s="209"/>
      <c r="CQ198" s="209"/>
      <c r="CR198" s="209"/>
      <c r="CS198" s="209"/>
      <c r="CT198" s="209"/>
      <c r="CU198" s="209"/>
      <c r="CV198" s="209"/>
      <c r="CW198" s="209"/>
      <c r="CX198" s="209"/>
      <c r="CY198" s="209"/>
      <c r="CZ198" s="209"/>
      <c r="DA198" s="209"/>
      <c r="DB198" s="209"/>
      <c r="DC198" s="209"/>
      <c r="DD198" s="209"/>
      <c r="DE198" s="209"/>
      <c r="DF198" s="209"/>
      <c r="DG198" s="209"/>
      <c r="DH198" s="209"/>
      <c r="FB198" s="89"/>
      <c r="FC198" s="89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89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89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89"/>
      <c r="GQ198" s="89"/>
      <c r="GR198" s="89"/>
      <c r="GS198" s="89"/>
      <c r="GT198" s="89"/>
      <c r="GU198" s="89"/>
      <c r="GV198" s="89"/>
      <c r="GW198" s="84"/>
      <c r="GX198" s="84"/>
      <c r="GY198" s="84"/>
      <c r="GZ198" s="84"/>
      <c r="HA198" s="84"/>
      <c r="HB198" s="84"/>
      <c r="HC198" s="84"/>
      <c r="HD198" s="84"/>
      <c r="HE198" s="84"/>
      <c r="HF198" s="84"/>
      <c r="HG198" s="84"/>
      <c r="HH198" s="8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9"/>
      <c r="IH198" s="89"/>
      <c r="II198" s="89"/>
      <c r="IJ198" s="89"/>
      <c r="IK198" s="84"/>
      <c r="IL198" s="84"/>
      <c r="IM198" s="84"/>
      <c r="IN198" s="84"/>
      <c r="IO198" s="84"/>
      <c r="IP198" s="84"/>
      <c r="IQ198" s="84"/>
      <c r="IR198" s="84"/>
      <c r="IS198" s="84"/>
      <c r="IT198" s="84"/>
      <c r="IU198" s="84"/>
      <c r="IV198" s="84"/>
    </row>
    <row r="199" spans="1:256" x14ac:dyDescent="0.25">
      <c r="A199" s="73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131"/>
      <c r="U199" s="131"/>
      <c r="V199" s="74"/>
      <c r="W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209"/>
      <c r="CB199" s="209"/>
      <c r="CC199" s="209"/>
      <c r="CD199" s="209"/>
      <c r="CE199" s="209"/>
      <c r="CF199" s="209"/>
      <c r="CG199" s="209"/>
      <c r="CH199" s="209"/>
      <c r="CI199" s="209"/>
      <c r="CJ199" s="209"/>
      <c r="CK199" s="209"/>
      <c r="CL199" s="209"/>
      <c r="CM199" s="209"/>
      <c r="CN199" s="209"/>
      <c r="CO199" s="209"/>
      <c r="CP199" s="209"/>
      <c r="CQ199" s="209"/>
      <c r="CR199" s="209"/>
      <c r="CS199" s="209"/>
      <c r="CT199" s="209"/>
      <c r="CU199" s="209"/>
      <c r="CV199" s="209"/>
      <c r="CW199" s="209"/>
      <c r="CX199" s="209"/>
      <c r="CY199" s="209"/>
      <c r="CZ199" s="209"/>
      <c r="DA199" s="209"/>
      <c r="DB199" s="209"/>
      <c r="DC199" s="209"/>
      <c r="DD199" s="209"/>
      <c r="DE199" s="209"/>
      <c r="DF199" s="209"/>
      <c r="DG199" s="209"/>
      <c r="DH199" s="209"/>
      <c r="FB199" s="89"/>
      <c r="FC199" s="89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89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89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89"/>
      <c r="GQ199" s="89"/>
      <c r="GR199" s="89"/>
      <c r="GS199" s="89"/>
      <c r="GT199" s="89"/>
      <c r="GU199" s="89"/>
      <c r="GV199" s="89"/>
      <c r="GW199" s="84"/>
      <c r="GX199" s="84"/>
      <c r="GY199" s="84"/>
      <c r="GZ199" s="84"/>
      <c r="HA199" s="84"/>
      <c r="HB199" s="84"/>
      <c r="HC199" s="84"/>
      <c r="HD199" s="84"/>
      <c r="HE199" s="84"/>
      <c r="HF199" s="84"/>
      <c r="HG199" s="84"/>
      <c r="HH199" s="8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9"/>
      <c r="IH199" s="89"/>
      <c r="II199" s="89"/>
      <c r="IJ199" s="89"/>
      <c r="IK199" s="84"/>
      <c r="IL199" s="84"/>
      <c r="IM199" s="84"/>
      <c r="IN199" s="84"/>
      <c r="IO199" s="84"/>
      <c r="IP199" s="84"/>
      <c r="IQ199" s="84"/>
      <c r="IR199" s="84"/>
      <c r="IS199" s="84"/>
      <c r="IT199" s="84"/>
      <c r="IU199" s="84"/>
      <c r="IV199" s="84"/>
    </row>
    <row r="200" spans="1:256" x14ac:dyDescent="0.25">
      <c r="A200" s="73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131"/>
      <c r="U200" s="131"/>
      <c r="V200" s="74"/>
      <c r="W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209"/>
      <c r="CB200" s="209"/>
      <c r="CC200" s="209"/>
      <c r="CD200" s="209"/>
      <c r="CE200" s="209"/>
      <c r="CF200" s="209"/>
      <c r="CG200" s="209"/>
      <c r="CH200" s="209"/>
      <c r="CI200" s="209"/>
      <c r="CJ200" s="209"/>
      <c r="CK200" s="209"/>
      <c r="CL200" s="209"/>
      <c r="CM200" s="209"/>
      <c r="CN200" s="209"/>
      <c r="CO200" s="209"/>
      <c r="CP200" s="209"/>
      <c r="CQ200" s="209"/>
      <c r="CR200" s="209"/>
      <c r="CS200" s="209"/>
      <c r="CT200" s="209"/>
      <c r="CU200" s="209"/>
      <c r="CV200" s="209"/>
      <c r="CW200" s="209"/>
      <c r="CX200" s="209"/>
      <c r="CY200" s="209"/>
      <c r="CZ200" s="209"/>
      <c r="DA200" s="209"/>
      <c r="DB200" s="209"/>
      <c r="DC200" s="209"/>
      <c r="DD200" s="209"/>
      <c r="DE200" s="209"/>
      <c r="DF200" s="209"/>
      <c r="DG200" s="209"/>
      <c r="DH200" s="209"/>
      <c r="FB200" s="89"/>
      <c r="FC200" s="89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89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89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89"/>
      <c r="GQ200" s="89"/>
      <c r="GR200" s="89"/>
      <c r="GS200" s="89"/>
      <c r="GT200" s="89"/>
      <c r="GU200" s="89"/>
      <c r="GV200" s="89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9"/>
      <c r="IH200" s="89"/>
      <c r="II200" s="89"/>
      <c r="IJ200" s="89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  <c r="IU200" s="84"/>
      <c r="IV200" s="84"/>
    </row>
    <row r="201" spans="1:256" x14ac:dyDescent="0.25">
      <c r="A201" s="73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131"/>
      <c r="U201" s="131"/>
      <c r="V201" s="74"/>
      <c r="W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209"/>
      <c r="CB201" s="209"/>
      <c r="CC201" s="209"/>
      <c r="CD201" s="209"/>
      <c r="CE201" s="209"/>
      <c r="CF201" s="209"/>
      <c r="CG201" s="209"/>
      <c r="CH201" s="209"/>
      <c r="CI201" s="209"/>
      <c r="CJ201" s="209"/>
      <c r="CK201" s="209"/>
      <c r="CL201" s="209"/>
      <c r="CM201" s="209"/>
      <c r="CN201" s="209"/>
      <c r="CO201" s="209"/>
      <c r="CP201" s="209"/>
      <c r="CQ201" s="209"/>
      <c r="CR201" s="209"/>
      <c r="CS201" s="209"/>
      <c r="CT201" s="209"/>
      <c r="CU201" s="209"/>
      <c r="CV201" s="209"/>
      <c r="CW201" s="209"/>
      <c r="CX201" s="209"/>
      <c r="CY201" s="209"/>
      <c r="CZ201" s="209"/>
      <c r="DA201" s="209"/>
      <c r="DB201" s="209"/>
      <c r="DC201" s="209"/>
      <c r="DD201" s="209"/>
      <c r="DE201" s="209"/>
      <c r="DF201" s="209"/>
      <c r="DG201" s="209"/>
      <c r="DH201" s="209"/>
      <c r="FB201" s="89"/>
      <c r="FC201" s="89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89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89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89"/>
      <c r="GQ201" s="89"/>
      <c r="GR201" s="89"/>
      <c r="GS201" s="89"/>
      <c r="GT201" s="89"/>
      <c r="GU201" s="89"/>
      <c r="GV201" s="89"/>
      <c r="GW201" s="84"/>
      <c r="GX201" s="84"/>
      <c r="GY201" s="84"/>
      <c r="GZ201" s="84"/>
      <c r="HA201" s="84"/>
      <c r="HB201" s="84"/>
      <c r="HC201" s="84"/>
      <c r="HD201" s="84"/>
      <c r="HE201" s="84"/>
      <c r="HF201" s="84"/>
      <c r="HG201" s="84"/>
      <c r="HH201" s="8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9"/>
      <c r="IH201" s="89"/>
      <c r="II201" s="89"/>
      <c r="IJ201" s="89"/>
      <c r="IK201" s="84"/>
      <c r="IL201" s="84"/>
      <c r="IM201" s="84"/>
      <c r="IN201" s="84"/>
      <c r="IO201" s="84"/>
      <c r="IP201" s="84"/>
      <c r="IQ201" s="84"/>
      <c r="IR201" s="84"/>
      <c r="IS201" s="84"/>
      <c r="IT201" s="84"/>
      <c r="IU201" s="84"/>
      <c r="IV201" s="84"/>
    </row>
    <row r="202" spans="1:256" x14ac:dyDescent="0.25">
      <c r="A202" s="73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131"/>
      <c r="U202" s="131"/>
      <c r="V202" s="74"/>
      <c r="W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209"/>
      <c r="CB202" s="209"/>
      <c r="CC202" s="209"/>
      <c r="CD202" s="209"/>
      <c r="CE202" s="209"/>
      <c r="CF202" s="209"/>
      <c r="CG202" s="209"/>
      <c r="CH202" s="209"/>
      <c r="CI202" s="209"/>
      <c r="CJ202" s="209"/>
      <c r="CK202" s="209"/>
      <c r="CL202" s="209"/>
      <c r="CM202" s="209"/>
      <c r="CN202" s="209"/>
      <c r="CO202" s="209"/>
      <c r="CP202" s="209"/>
      <c r="CQ202" s="209"/>
      <c r="CR202" s="209"/>
      <c r="CS202" s="209"/>
      <c r="CT202" s="209"/>
      <c r="CU202" s="209"/>
      <c r="CV202" s="209"/>
      <c r="CW202" s="209"/>
      <c r="CX202" s="209"/>
      <c r="CY202" s="209"/>
      <c r="CZ202" s="209"/>
      <c r="DA202" s="209"/>
      <c r="DB202" s="209"/>
      <c r="DC202" s="209"/>
      <c r="DD202" s="209"/>
      <c r="DE202" s="209"/>
      <c r="DF202" s="209"/>
      <c r="DG202" s="209"/>
      <c r="DH202" s="209"/>
      <c r="FB202" s="89"/>
      <c r="FC202" s="89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89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89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89"/>
      <c r="GQ202" s="89"/>
      <c r="GR202" s="89"/>
      <c r="GS202" s="89"/>
      <c r="GT202" s="89"/>
      <c r="GU202" s="89"/>
      <c r="GV202" s="89"/>
      <c r="GW202" s="84"/>
      <c r="GX202" s="84"/>
      <c r="GY202" s="84"/>
      <c r="GZ202" s="84"/>
      <c r="HA202" s="84"/>
      <c r="HB202" s="84"/>
      <c r="HC202" s="84"/>
      <c r="HD202" s="84"/>
      <c r="HE202" s="84"/>
      <c r="HF202" s="84"/>
      <c r="HG202" s="84"/>
      <c r="HH202" s="8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9"/>
      <c r="IH202" s="89"/>
      <c r="II202" s="89"/>
      <c r="IJ202" s="89"/>
      <c r="IK202" s="84"/>
      <c r="IL202" s="84"/>
      <c r="IM202" s="84"/>
      <c r="IN202" s="84"/>
      <c r="IO202" s="84"/>
      <c r="IP202" s="84"/>
      <c r="IQ202" s="84"/>
      <c r="IR202" s="84"/>
      <c r="IS202" s="84"/>
      <c r="IT202" s="84"/>
      <c r="IU202" s="84"/>
      <c r="IV202" s="84"/>
    </row>
    <row r="203" spans="1:256" x14ac:dyDescent="0.25">
      <c r="A203" s="73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131"/>
      <c r="U203" s="131"/>
      <c r="V203" s="74"/>
      <c r="W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209"/>
      <c r="CB203" s="209"/>
      <c r="CC203" s="209"/>
      <c r="CD203" s="209"/>
      <c r="CE203" s="209"/>
      <c r="CF203" s="209"/>
      <c r="CG203" s="209"/>
      <c r="CH203" s="209"/>
      <c r="CI203" s="209"/>
      <c r="CJ203" s="209"/>
      <c r="CK203" s="209"/>
      <c r="CL203" s="209"/>
      <c r="CM203" s="209"/>
      <c r="CN203" s="209"/>
      <c r="CO203" s="209"/>
      <c r="CP203" s="209"/>
      <c r="CQ203" s="209"/>
      <c r="CR203" s="209"/>
      <c r="CS203" s="209"/>
      <c r="CT203" s="209"/>
      <c r="CU203" s="209"/>
      <c r="CV203" s="209"/>
      <c r="CW203" s="209"/>
      <c r="CX203" s="209"/>
      <c r="CY203" s="209"/>
      <c r="CZ203" s="209"/>
      <c r="DA203" s="209"/>
      <c r="DB203" s="209"/>
      <c r="DC203" s="209"/>
      <c r="DD203" s="209"/>
      <c r="DE203" s="209"/>
      <c r="DF203" s="209"/>
      <c r="DG203" s="209"/>
      <c r="DH203" s="20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9"/>
      <c r="IH203" s="89"/>
      <c r="II203" s="89"/>
      <c r="IJ203" s="89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  <c r="IU203" s="84"/>
      <c r="IV203" s="84"/>
    </row>
    <row r="204" spans="1:256" x14ac:dyDescent="0.25">
      <c r="A204" s="73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131"/>
      <c r="U204" s="131"/>
      <c r="V204" s="74"/>
      <c r="W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209"/>
      <c r="CB204" s="209"/>
      <c r="CC204" s="209"/>
      <c r="CD204" s="209"/>
      <c r="CE204" s="209"/>
      <c r="CF204" s="209"/>
      <c r="CG204" s="209"/>
      <c r="CH204" s="209"/>
      <c r="CI204" s="209"/>
      <c r="CJ204" s="209"/>
      <c r="CK204" s="209"/>
      <c r="CL204" s="209"/>
      <c r="CM204" s="209"/>
      <c r="CN204" s="209"/>
      <c r="CO204" s="209"/>
      <c r="CP204" s="209"/>
      <c r="CQ204" s="209"/>
      <c r="CR204" s="209"/>
      <c r="CS204" s="209"/>
      <c r="CT204" s="209"/>
      <c r="CU204" s="209"/>
      <c r="CV204" s="209"/>
      <c r="CW204" s="209"/>
      <c r="CX204" s="209"/>
      <c r="CY204" s="209"/>
      <c r="CZ204" s="209"/>
      <c r="DA204" s="209"/>
      <c r="DB204" s="209"/>
      <c r="DC204" s="209"/>
      <c r="DD204" s="209"/>
      <c r="DE204" s="209"/>
      <c r="DF204" s="209"/>
      <c r="DG204" s="209"/>
      <c r="DH204" s="209"/>
      <c r="FB204" s="89"/>
      <c r="FC204" s="89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89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89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89"/>
      <c r="GQ204" s="89"/>
      <c r="GR204" s="89"/>
      <c r="GS204" s="89"/>
      <c r="GT204" s="89"/>
      <c r="GU204" s="89"/>
      <c r="GV204" s="89"/>
      <c r="GW204" s="84"/>
      <c r="GX204" s="84"/>
      <c r="GY204" s="84"/>
      <c r="GZ204" s="84"/>
      <c r="HA204" s="84"/>
      <c r="HB204" s="84"/>
      <c r="HC204" s="84"/>
      <c r="HD204" s="84"/>
      <c r="HE204" s="84"/>
      <c r="HF204" s="84"/>
      <c r="HG204" s="84"/>
      <c r="HH204" s="8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9"/>
      <c r="IH204" s="89"/>
      <c r="II204" s="89"/>
      <c r="IJ204" s="89"/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  <c r="IU204" s="84"/>
      <c r="IV204" s="84"/>
    </row>
    <row r="205" spans="1:256" x14ac:dyDescent="0.25">
      <c r="A205" s="73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131"/>
      <c r="U205" s="131"/>
      <c r="V205" s="74"/>
      <c r="W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209"/>
      <c r="CB205" s="209"/>
      <c r="CC205" s="209"/>
      <c r="CD205" s="209"/>
      <c r="CE205" s="209"/>
      <c r="CF205" s="209"/>
      <c r="CG205" s="209"/>
      <c r="CH205" s="209"/>
      <c r="CI205" s="209"/>
      <c r="CJ205" s="209"/>
      <c r="CK205" s="209"/>
      <c r="CL205" s="209"/>
      <c r="CM205" s="209"/>
      <c r="CN205" s="209"/>
      <c r="CO205" s="209"/>
      <c r="CP205" s="209"/>
      <c r="CQ205" s="209"/>
      <c r="CR205" s="209"/>
      <c r="CS205" s="209"/>
      <c r="CT205" s="209"/>
      <c r="CU205" s="209"/>
      <c r="CV205" s="209"/>
      <c r="CW205" s="209"/>
      <c r="CX205" s="209"/>
      <c r="CY205" s="209"/>
      <c r="CZ205" s="209"/>
      <c r="DA205" s="209"/>
      <c r="DB205" s="209"/>
      <c r="DC205" s="209"/>
      <c r="DD205" s="209"/>
      <c r="DE205" s="209"/>
      <c r="DF205" s="209"/>
      <c r="DG205" s="209"/>
      <c r="DH205" s="209"/>
      <c r="FB205" s="89"/>
      <c r="FC205" s="89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89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89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89"/>
      <c r="GQ205" s="89"/>
      <c r="GR205" s="89"/>
      <c r="GS205" s="89"/>
      <c r="GT205" s="89"/>
      <c r="GU205" s="89"/>
      <c r="GV205" s="89"/>
      <c r="GW205" s="84"/>
      <c r="GX205" s="84"/>
      <c r="GY205" s="84"/>
      <c r="GZ205" s="84"/>
      <c r="HA205" s="84"/>
      <c r="HB205" s="84"/>
      <c r="HC205" s="84"/>
      <c r="HD205" s="84"/>
      <c r="HE205" s="84"/>
      <c r="HF205" s="84"/>
      <c r="HG205" s="84"/>
      <c r="HH205" s="84"/>
      <c r="HI205" s="84"/>
      <c r="HJ205" s="84"/>
      <c r="HK205" s="84"/>
      <c r="HL205" s="84"/>
      <c r="HM205" s="84"/>
      <c r="HN205" s="84"/>
      <c r="HO205" s="84"/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89"/>
      <c r="IH205" s="89"/>
      <c r="II205" s="89"/>
      <c r="IJ205" s="89"/>
      <c r="IK205" s="84"/>
      <c r="IL205" s="84"/>
      <c r="IM205" s="84"/>
      <c r="IN205" s="84"/>
      <c r="IO205" s="84"/>
      <c r="IP205" s="84"/>
      <c r="IQ205" s="84"/>
      <c r="IR205" s="84"/>
      <c r="IS205" s="84"/>
      <c r="IT205" s="84"/>
      <c r="IU205" s="84"/>
      <c r="IV205" s="84"/>
    </row>
    <row r="206" spans="1:256" x14ac:dyDescent="0.25">
      <c r="A206" s="73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131"/>
      <c r="U206" s="131"/>
      <c r="V206" s="74"/>
      <c r="W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209"/>
      <c r="CB206" s="209"/>
      <c r="CC206" s="209"/>
      <c r="CD206" s="209"/>
      <c r="CE206" s="209"/>
      <c r="CF206" s="209"/>
      <c r="CG206" s="209"/>
      <c r="CH206" s="209"/>
      <c r="CI206" s="209"/>
      <c r="CJ206" s="209"/>
      <c r="CK206" s="209"/>
      <c r="CL206" s="209"/>
      <c r="CM206" s="209"/>
      <c r="CN206" s="209"/>
      <c r="CO206" s="209"/>
      <c r="CP206" s="209"/>
      <c r="CQ206" s="209"/>
      <c r="CR206" s="209"/>
      <c r="CS206" s="209"/>
      <c r="CT206" s="209"/>
      <c r="CU206" s="209"/>
      <c r="CV206" s="209"/>
      <c r="CW206" s="209"/>
      <c r="CX206" s="209"/>
      <c r="CY206" s="209"/>
      <c r="CZ206" s="209"/>
      <c r="DA206" s="209"/>
      <c r="DB206" s="209"/>
      <c r="DC206" s="209"/>
      <c r="DD206" s="209"/>
      <c r="DE206" s="209"/>
      <c r="DF206" s="209"/>
      <c r="DG206" s="209"/>
      <c r="DH206" s="209"/>
      <c r="FB206" s="89"/>
      <c r="FC206" s="89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89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89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89"/>
      <c r="GQ206" s="89"/>
      <c r="GR206" s="89"/>
      <c r="GS206" s="89"/>
      <c r="GT206" s="89"/>
      <c r="GU206" s="89"/>
      <c r="GV206" s="89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9"/>
      <c r="IH206" s="89"/>
      <c r="II206" s="89"/>
      <c r="IJ206" s="89"/>
      <c r="IK206" s="84"/>
      <c r="IL206" s="84"/>
      <c r="IM206" s="84"/>
      <c r="IN206" s="84"/>
      <c r="IO206" s="84"/>
      <c r="IP206" s="84"/>
      <c r="IQ206" s="84"/>
      <c r="IR206" s="84"/>
      <c r="IS206" s="84"/>
      <c r="IT206" s="84"/>
      <c r="IU206" s="84"/>
      <c r="IV206" s="84"/>
    </row>
    <row r="207" spans="1:256" x14ac:dyDescent="0.25">
      <c r="A207" s="73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131"/>
      <c r="U207" s="131"/>
      <c r="V207" s="74"/>
      <c r="W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209"/>
      <c r="CB207" s="209"/>
      <c r="CC207" s="209"/>
      <c r="CD207" s="209"/>
      <c r="CE207" s="209"/>
      <c r="CF207" s="209"/>
      <c r="CG207" s="209"/>
      <c r="CH207" s="209"/>
      <c r="CI207" s="209"/>
      <c r="CJ207" s="209"/>
      <c r="CK207" s="209"/>
      <c r="CL207" s="209"/>
      <c r="CM207" s="209"/>
      <c r="CN207" s="209"/>
      <c r="CO207" s="209"/>
      <c r="CP207" s="209"/>
      <c r="CQ207" s="209"/>
      <c r="CR207" s="209"/>
      <c r="CS207" s="209"/>
      <c r="CT207" s="209"/>
      <c r="CU207" s="209"/>
      <c r="CV207" s="209"/>
      <c r="CW207" s="209"/>
      <c r="CX207" s="209"/>
      <c r="CY207" s="209"/>
      <c r="CZ207" s="209"/>
      <c r="DA207" s="209"/>
      <c r="DB207" s="209"/>
      <c r="DC207" s="209"/>
      <c r="DD207" s="209"/>
      <c r="DE207" s="209"/>
      <c r="DF207" s="209"/>
      <c r="DG207" s="209"/>
      <c r="DH207" s="209"/>
      <c r="FB207" s="89"/>
      <c r="FC207" s="89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89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89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89"/>
      <c r="GQ207" s="89"/>
      <c r="GR207" s="89"/>
      <c r="GS207" s="89"/>
      <c r="GT207" s="89"/>
      <c r="GU207" s="89"/>
      <c r="GV207" s="89"/>
      <c r="GW207" s="84"/>
      <c r="GX207" s="84"/>
      <c r="GY207" s="84"/>
      <c r="GZ207" s="84"/>
      <c r="HA207" s="84"/>
      <c r="HB207" s="84"/>
      <c r="HC207" s="84"/>
      <c r="HD207" s="84"/>
      <c r="HE207" s="84"/>
      <c r="HF207" s="84"/>
      <c r="HG207" s="84"/>
      <c r="HH207" s="8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9"/>
      <c r="IH207" s="89"/>
      <c r="II207" s="89"/>
      <c r="IJ207" s="89"/>
    </row>
    <row r="208" spans="1:256" x14ac:dyDescent="0.25">
      <c r="A208" s="73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131"/>
      <c r="U208" s="131"/>
      <c r="V208" s="74"/>
      <c r="W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209"/>
      <c r="CB208" s="209"/>
      <c r="CC208" s="209"/>
      <c r="CD208" s="209"/>
      <c r="CE208" s="209"/>
      <c r="CF208" s="209"/>
      <c r="CG208" s="209"/>
      <c r="CH208" s="209"/>
      <c r="CI208" s="209"/>
      <c r="CJ208" s="209"/>
      <c r="CK208" s="209"/>
      <c r="CL208" s="209"/>
      <c r="CM208" s="209"/>
      <c r="CN208" s="209"/>
      <c r="CO208" s="209"/>
      <c r="CP208" s="209"/>
      <c r="CQ208" s="209"/>
      <c r="CR208" s="209"/>
      <c r="CS208" s="209"/>
      <c r="CT208" s="209"/>
      <c r="CU208" s="209"/>
      <c r="CV208" s="209"/>
      <c r="CW208" s="209"/>
      <c r="CX208" s="209"/>
      <c r="CY208" s="209"/>
      <c r="CZ208" s="209"/>
      <c r="DA208" s="209"/>
      <c r="DB208" s="209"/>
      <c r="DC208" s="209"/>
      <c r="DD208" s="209"/>
      <c r="DE208" s="209"/>
      <c r="DF208" s="209"/>
      <c r="DG208" s="209"/>
      <c r="DH208" s="209"/>
      <c r="FB208" s="89"/>
      <c r="FC208" s="89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89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89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89"/>
      <c r="GQ208" s="89"/>
      <c r="GR208" s="89"/>
      <c r="GS208" s="89"/>
      <c r="GT208" s="89"/>
      <c r="GU208" s="89"/>
      <c r="GV208" s="89"/>
      <c r="GW208" s="84"/>
      <c r="GX208" s="84"/>
      <c r="GY208" s="84"/>
      <c r="GZ208" s="84"/>
      <c r="HA208" s="84"/>
      <c r="HB208" s="84"/>
      <c r="HC208" s="84"/>
      <c r="HD208" s="84"/>
      <c r="HE208" s="84"/>
      <c r="HF208" s="84"/>
      <c r="HG208" s="84"/>
      <c r="HH208" s="8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9"/>
      <c r="IH208" s="89"/>
      <c r="II208" s="89"/>
      <c r="IJ208" s="89"/>
    </row>
    <row r="209" spans="3:244" x14ac:dyDescent="0.25"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131"/>
      <c r="U209" s="131"/>
      <c r="V209" s="74"/>
      <c r="W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209"/>
      <c r="CB209" s="209"/>
      <c r="CC209" s="209"/>
      <c r="CD209" s="209"/>
      <c r="CE209" s="209"/>
      <c r="CF209" s="209"/>
      <c r="CG209" s="209"/>
      <c r="CH209" s="209"/>
      <c r="CI209" s="209"/>
      <c r="CJ209" s="209"/>
      <c r="CK209" s="209"/>
      <c r="CL209" s="209"/>
      <c r="CM209" s="209"/>
      <c r="CN209" s="209"/>
      <c r="CO209" s="209"/>
      <c r="CP209" s="209"/>
      <c r="CQ209" s="209"/>
      <c r="CR209" s="209"/>
      <c r="CS209" s="209"/>
      <c r="CT209" s="209"/>
      <c r="CU209" s="209"/>
      <c r="CV209" s="209"/>
      <c r="CW209" s="209"/>
      <c r="CX209" s="209"/>
      <c r="CY209" s="209"/>
      <c r="CZ209" s="209"/>
      <c r="DA209" s="209"/>
      <c r="DB209" s="209"/>
      <c r="DC209" s="209"/>
      <c r="DD209" s="209"/>
      <c r="DE209" s="209"/>
      <c r="DF209" s="209"/>
      <c r="DG209" s="209"/>
      <c r="DH209" s="209"/>
      <c r="FB209" s="89"/>
      <c r="FC209" s="89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89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89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89"/>
      <c r="GQ209" s="89"/>
      <c r="GR209" s="89"/>
      <c r="GS209" s="89"/>
      <c r="GT209" s="89"/>
      <c r="GU209" s="89"/>
      <c r="GV209" s="89"/>
      <c r="GW209" s="84"/>
      <c r="GX209" s="84"/>
      <c r="GY209" s="84"/>
      <c r="GZ209" s="84"/>
      <c r="HA209" s="84"/>
      <c r="HB209" s="84"/>
      <c r="HC209" s="84"/>
      <c r="HD209" s="84"/>
      <c r="HE209" s="84"/>
      <c r="HF209" s="84"/>
      <c r="HG209" s="84"/>
      <c r="HH209" s="8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9"/>
      <c r="IH209" s="89"/>
      <c r="II209" s="89"/>
      <c r="IJ209" s="89"/>
    </row>
    <row r="210" spans="3:244" x14ac:dyDescent="0.25"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131"/>
      <c r="U210" s="131"/>
      <c r="V210" s="74"/>
      <c r="W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209"/>
      <c r="CB210" s="209"/>
      <c r="CC210" s="209"/>
      <c r="CD210" s="209"/>
      <c r="CE210" s="209"/>
      <c r="CF210" s="209"/>
      <c r="CG210" s="209"/>
      <c r="CH210" s="209"/>
      <c r="CI210" s="209"/>
      <c r="CJ210" s="209"/>
      <c r="CK210" s="209"/>
      <c r="CL210" s="209"/>
      <c r="CM210" s="209"/>
      <c r="CN210" s="209"/>
      <c r="CO210" s="209"/>
      <c r="CP210" s="209"/>
      <c r="CQ210" s="209"/>
      <c r="CR210" s="209"/>
      <c r="CS210" s="209"/>
      <c r="CT210" s="209"/>
      <c r="CU210" s="209"/>
      <c r="CV210" s="209"/>
      <c r="CW210" s="209"/>
      <c r="CX210" s="209"/>
      <c r="CY210" s="209"/>
      <c r="CZ210" s="209"/>
      <c r="DA210" s="209"/>
      <c r="DB210" s="209"/>
      <c r="DC210" s="209"/>
      <c r="DD210" s="209"/>
      <c r="DE210" s="209"/>
      <c r="DF210" s="209"/>
      <c r="DG210" s="209"/>
      <c r="DH210" s="209"/>
      <c r="FB210" s="89"/>
      <c r="FC210" s="89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89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89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89"/>
      <c r="GQ210" s="89"/>
      <c r="GR210" s="89"/>
      <c r="GS210" s="89"/>
      <c r="GT210" s="89"/>
      <c r="GU210" s="89"/>
      <c r="GV210" s="89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9"/>
      <c r="IH210" s="89"/>
      <c r="II210" s="89"/>
      <c r="IJ210" s="89"/>
    </row>
    <row r="211" spans="3:244" x14ac:dyDescent="0.25"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131"/>
      <c r="U211" s="131"/>
      <c r="V211" s="74"/>
      <c r="W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209"/>
      <c r="CB211" s="209"/>
      <c r="CC211" s="209"/>
      <c r="CD211" s="209"/>
      <c r="CE211" s="209"/>
      <c r="CF211" s="209"/>
      <c r="CG211" s="209"/>
      <c r="CH211" s="209"/>
      <c r="CI211" s="209"/>
      <c r="CJ211" s="209"/>
      <c r="CK211" s="209"/>
      <c r="CL211" s="209"/>
      <c r="CM211" s="209"/>
      <c r="CN211" s="209"/>
      <c r="CO211" s="209"/>
      <c r="CP211" s="209"/>
      <c r="CQ211" s="209"/>
      <c r="CR211" s="209"/>
      <c r="CS211" s="209"/>
      <c r="CT211" s="209"/>
      <c r="CU211" s="209"/>
      <c r="CV211" s="209"/>
      <c r="CW211" s="209"/>
      <c r="CX211" s="209"/>
      <c r="CY211" s="209"/>
      <c r="CZ211" s="209"/>
      <c r="DA211" s="209"/>
      <c r="DB211" s="209"/>
      <c r="DC211" s="209"/>
      <c r="DD211" s="209"/>
      <c r="DE211" s="209"/>
      <c r="DF211" s="209"/>
      <c r="DG211" s="209"/>
      <c r="DH211" s="209"/>
      <c r="FB211" s="89"/>
      <c r="FC211" s="89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89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89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89"/>
      <c r="GQ211" s="89"/>
      <c r="GR211" s="89"/>
      <c r="GS211" s="89"/>
      <c r="GT211" s="89"/>
      <c r="GU211" s="89"/>
      <c r="GV211" s="89"/>
      <c r="GW211" s="84"/>
      <c r="GX211" s="84"/>
      <c r="GY211" s="84"/>
      <c r="GZ211" s="84"/>
      <c r="HA211" s="84"/>
      <c r="HB211" s="84"/>
      <c r="HC211" s="84"/>
      <c r="HD211" s="84"/>
      <c r="HE211" s="84"/>
      <c r="HF211" s="84"/>
      <c r="HG211" s="84"/>
      <c r="HH211" s="8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9"/>
      <c r="IH211" s="89"/>
      <c r="II211" s="89"/>
      <c r="IJ211" s="89"/>
    </row>
    <row r="212" spans="3:244" x14ac:dyDescent="0.25"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131"/>
      <c r="U212" s="131"/>
      <c r="V212" s="74"/>
      <c r="W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209"/>
      <c r="CB212" s="209"/>
      <c r="CC212" s="209"/>
      <c r="CD212" s="209"/>
      <c r="CE212" s="209"/>
      <c r="CF212" s="209"/>
      <c r="CG212" s="209"/>
      <c r="CH212" s="209"/>
      <c r="CI212" s="209"/>
      <c r="CJ212" s="209"/>
      <c r="CK212" s="209"/>
      <c r="CL212" s="209"/>
      <c r="CM212" s="209"/>
      <c r="CN212" s="209"/>
      <c r="CO212" s="209"/>
      <c r="CP212" s="209"/>
      <c r="CQ212" s="209"/>
      <c r="CR212" s="209"/>
      <c r="CS212" s="209"/>
      <c r="CT212" s="209"/>
      <c r="CU212" s="209"/>
      <c r="CV212" s="209"/>
      <c r="CW212" s="209"/>
      <c r="CX212" s="209"/>
      <c r="CY212" s="209"/>
      <c r="CZ212" s="209"/>
      <c r="DA212" s="209"/>
      <c r="DB212" s="209"/>
      <c r="DC212" s="209"/>
      <c r="DD212" s="209"/>
      <c r="DE212" s="209"/>
      <c r="DF212" s="209"/>
      <c r="DG212" s="209"/>
      <c r="DH212" s="209"/>
      <c r="FB212" s="89"/>
      <c r="FC212" s="89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89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89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89"/>
      <c r="GQ212" s="89"/>
      <c r="GR212" s="89"/>
      <c r="GS212" s="89"/>
      <c r="GT212" s="89"/>
      <c r="GU212" s="89"/>
      <c r="GV212" s="89"/>
      <c r="GW212" s="84"/>
      <c r="GX212" s="84"/>
      <c r="GY212" s="84"/>
      <c r="GZ212" s="84"/>
      <c r="HA212" s="84"/>
      <c r="HB212" s="84"/>
      <c r="HC212" s="84"/>
      <c r="HD212" s="84"/>
      <c r="HE212" s="84"/>
      <c r="HF212" s="84"/>
      <c r="HG212" s="84"/>
      <c r="HH212" s="84"/>
      <c r="HI212" s="84"/>
      <c r="HJ212" s="84"/>
      <c r="HK212" s="84"/>
      <c r="HL212" s="84"/>
      <c r="HM212" s="84"/>
      <c r="HN212" s="84"/>
      <c r="HO212" s="84"/>
      <c r="HP212" s="84"/>
      <c r="HQ212" s="84"/>
      <c r="HR212" s="84"/>
      <c r="HS212" s="84"/>
      <c r="HT212" s="84"/>
      <c r="HU212" s="84"/>
      <c r="HV212" s="84"/>
      <c r="HW212" s="84"/>
      <c r="HX212" s="84"/>
      <c r="HY212" s="84"/>
      <c r="HZ212" s="84"/>
      <c r="IA212" s="84"/>
      <c r="IB212" s="84"/>
      <c r="IC212" s="84"/>
      <c r="ID212" s="84"/>
      <c r="IE212" s="84"/>
      <c r="IF212" s="84"/>
      <c r="IG212" s="89"/>
      <c r="IH212" s="89"/>
      <c r="II212" s="89"/>
      <c r="IJ212" s="89"/>
    </row>
    <row r="213" spans="3:244" x14ac:dyDescent="0.25"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131"/>
      <c r="U213" s="131"/>
      <c r="V213" s="74"/>
      <c r="W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209"/>
      <c r="CB213" s="209"/>
      <c r="CC213" s="209"/>
      <c r="CD213" s="209"/>
      <c r="CE213" s="209"/>
      <c r="CF213" s="209"/>
      <c r="CG213" s="209"/>
      <c r="CH213" s="209"/>
      <c r="CI213" s="209"/>
      <c r="CJ213" s="209"/>
      <c r="CK213" s="209"/>
      <c r="CL213" s="209"/>
      <c r="CM213" s="209"/>
      <c r="CN213" s="209"/>
      <c r="CO213" s="209"/>
      <c r="CP213" s="209"/>
      <c r="CQ213" s="209"/>
      <c r="CR213" s="209"/>
      <c r="CS213" s="209"/>
      <c r="CT213" s="209"/>
      <c r="CU213" s="209"/>
      <c r="CV213" s="209"/>
      <c r="CW213" s="209"/>
      <c r="CX213" s="209"/>
      <c r="CY213" s="209"/>
      <c r="CZ213" s="209"/>
      <c r="DA213" s="209"/>
      <c r="DB213" s="209"/>
      <c r="DC213" s="209"/>
      <c r="DD213" s="209"/>
      <c r="DE213" s="209"/>
      <c r="DF213" s="209"/>
      <c r="DG213" s="209"/>
      <c r="DH213" s="209"/>
      <c r="FB213" s="89"/>
      <c r="FC213" s="89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89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89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89"/>
      <c r="GQ213" s="89"/>
      <c r="GR213" s="89"/>
      <c r="GS213" s="89"/>
      <c r="GT213" s="89"/>
      <c r="GU213" s="89"/>
      <c r="GV213" s="89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9"/>
      <c r="IH213" s="89"/>
      <c r="II213" s="89"/>
      <c r="IJ213" s="89"/>
    </row>
    <row r="214" spans="3:244" x14ac:dyDescent="0.25"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131"/>
      <c r="U214" s="131"/>
      <c r="V214" s="74"/>
      <c r="W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209"/>
      <c r="CB214" s="209"/>
      <c r="CC214" s="209"/>
      <c r="CD214" s="209"/>
      <c r="CE214" s="209"/>
      <c r="CF214" s="209"/>
      <c r="CG214" s="209"/>
      <c r="CH214" s="209"/>
      <c r="CI214" s="209"/>
      <c r="CJ214" s="209"/>
      <c r="CK214" s="209"/>
      <c r="CL214" s="209"/>
      <c r="CM214" s="209"/>
      <c r="CN214" s="209"/>
      <c r="CO214" s="209"/>
      <c r="CP214" s="209"/>
      <c r="CQ214" s="209"/>
      <c r="CR214" s="209"/>
      <c r="CS214" s="209"/>
      <c r="CT214" s="209"/>
      <c r="CU214" s="209"/>
      <c r="CV214" s="209"/>
      <c r="CW214" s="209"/>
      <c r="CX214" s="209"/>
      <c r="CY214" s="209"/>
      <c r="CZ214" s="209"/>
      <c r="DA214" s="209"/>
      <c r="DB214" s="209"/>
      <c r="DC214" s="209"/>
      <c r="DD214" s="209"/>
      <c r="DE214" s="209"/>
      <c r="DF214" s="209"/>
      <c r="DG214" s="209"/>
      <c r="DH214" s="209"/>
      <c r="FB214" s="89"/>
      <c r="FC214" s="89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89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89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89"/>
      <c r="GQ214" s="89"/>
      <c r="GR214" s="89"/>
      <c r="GS214" s="89"/>
      <c r="GT214" s="89"/>
      <c r="GU214" s="89"/>
      <c r="GV214" s="89"/>
      <c r="GW214" s="84"/>
      <c r="GX214" s="84"/>
      <c r="GY214" s="84"/>
      <c r="GZ214" s="84"/>
      <c r="HA214" s="84"/>
      <c r="HB214" s="84"/>
      <c r="HC214" s="84"/>
      <c r="HD214" s="84"/>
      <c r="HE214" s="84"/>
      <c r="HF214" s="84"/>
      <c r="HG214" s="84"/>
      <c r="HH214" s="84"/>
      <c r="HI214" s="84"/>
      <c r="HJ214" s="84"/>
      <c r="HK214" s="84"/>
      <c r="HL214" s="84"/>
      <c r="HM214" s="84"/>
      <c r="HN214" s="84"/>
      <c r="HO214" s="84"/>
      <c r="HP214" s="84"/>
      <c r="HQ214" s="84"/>
      <c r="HR214" s="84"/>
      <c r="HS214" s="84"/>
      <c r="HT214" s="84"/>
      <c r="HU214" s="84"/>
      <c r="HV214" s="84"/>
      <c r="HW214" s="84"/>
      <c r="HX214" s="84"/>
      <c r="HY214" s="84"/>
      <c r="HZ214" s="84"/>
      <c r="IA214" s="84"/>
      <c r="IB214" s="84"/>
      <c r="IC214" s="84"/>
      <c r="ID214" s="84"/>
      <c r="IE214" s="84"/>
      <c r="IF214" s="84"/>
      <c r="IG214" s="89"/>
      <c r="IH214" s="89"/>
      <c r="II214" s="89"/>
      <c r="IJ214" s="89"/>
    </row>
    <row r="215" spans="3:244" x14ac:dyDescent="0.25"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131"/>
      <c r="U215" s="131"/>
      <c r="V215" s="74"/>
      <c r="W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209"/>
      <c r="CB215" s="209"/>
      <c r="CC215" s="209"/>
      <c r="CD215" s="209"/>
      <c r="CE215" s="209"/>
      <c r="CF215" s="209"/>
      <c r="CG215" s="209"/>
      <c r="CH215" s="209"/>
      <c r="CI215" s="209"/>
      <c r="CJ215" s="209"/>
      <c r="CK215" s="209"/>
      <c r="CL215" s="209"/>
      <c r="CM215" s="209"/>
      <c r="CN215" s="209"/>
      <c r="CO215" s="209"/>
      <c r="CP215" s="209"/>
      <c r="CQ215" s="209"/>
      <c r="CR215" s="209"/>
      <c r="CS215" s="209"/>
      <c r="CT215" s="209"/>
      <c r="CU215" s="209"/>
      <c r="CV215" s="209"/>
      <c r="CW215" s="209"/>
      <c r="CX215" s="209"/>
      <c r="CY215" s="209"/>
      <c r="CZ215" s="209"/>
      <c r="DA215" s="209"/>
      <c r="DB215" s="209"/>
      <c r="DC215" s="209"/>
      <c r="DD215" s="209"/>
      <c r="DE215" s="209"/>
      <c r="DF215" s="209"/>
      <c r="DG215" s="209"/>
      <c r="DH215" s="209"/>
      <c r="FB215" s="89"/>
      <c r="FC215" s="89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89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89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89"/>
      <c r="GQ215" s="89"/>
      <c r="GR215" s="89"/>
      <c r="GS215" s="89"/>
      <c r="GT215" s="89"/>
      <c r="GU215" s="89"/>
      <c r="GV215" s="89"/>
      <c r="GW215" s="84"/>
      <c r="GX215" s="84"/>
      <c r="GY215" s="84"/>
      <c r="GZ215" s="84"/>
      <c r="HA215" s="84"/>
      <c r="HB215" s="84"/>
      <c r="HC215" s="84"/>
      <c r="HD215" s="84"/>
      <c r="HE215" s="84"/>
      <c r="HF215" s="84"/>
      <c r="HG215" s="84"/>
      <c r="HH215" s="8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9"/>
      <c r="IH215" s="89"/>
      <c r="II215" s="89"/>
      <c r="IJ215" s="89"/>
    </row>
    <row r="216" spans="3:244" x14ac:dyDescent="0.25"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131"/>
      <c r="U216" s="131"/>
      <c r="V216" s="74"/>
      <c r="W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209"/>
      <c r="CB216" s="209"/>
      <c r="CC216" s="209"/>
      <c r="CD216" s="209"/>
      <c r="CE216" s="209"/>
      <c r="CF216" s="209"/>
      <c r="CG216" s="209"/>
      <c r="CH216" s="209"/>
      <c r="CI216" s="209"/>
      <c r="CJ216" s="209"/>
      <c r="CK216" s="209"/>
      <c r="CL216" s="209"/>
      <c r="CM216" s="209"/>
      <c r="CN216" s="209"/>
      <c r="CO216" s="209"/>
      <c r="CP216" s="209"/>
      <c r="CQ216" s="209"/>
      <c r="CR216" s="209"/>
      <c r="CS216" s="209"/>
      <c r="CT216" s="209"/>
      <c r="CU216" s="209"/>
      <c r="CV216" s="209"/>
      <c r="CW216" s="209"/>
      <c r="CX216" s="209"/>
      <c r="CY216" s="209"/>
      <c r="CZ216" s="209"/>
      <c r="DA216" s="209"/>
      <c r="DB216" s="209"/>
      <c r="DC216" s="209"/>
      <c r="DD216" s="209"/>
      <c r="DE216" s="209"/>
      <c r="DF216" s="209"/>
      <c r="DG216" s="209"/>
      <c r="DH216" s="209"/>
      <c r="FB216" s="89"/>
      <c r="FC216" s="89"/>
      <c r="FD216" s="89"/>
      <c r="FE216" s="89"/>
      <c r="FF216" s="89"/>
      <c r="FG216" s="89"/>
      <c r="FH216" s="89"/>
      <c r="FI216" s="89"/>
      <c r="FJ216" s="89"/>
      <c r="FK216" s="89"/>
      <c r="FL216" s="89"/>
      <c r="FM216" s="89"/>
      <c r="FN216" s="89"/>
      <c r="FO216" s="89"/>
      <c r="FP216" s="89"/>
      <c r="FQ216" s="89"/>
      <c r="FR216" s="89"/>
      <c r="FS216" s="89"/>
      <c r="FT216" s="89"/>
      <c r="FU216" s="89"/>
      <c r="FV216" s="89"/>
      <c r="FW216" s="89"/>
      <c r="FX216" s="89"/>
      <c r="FY216" s="89"/>
      <c r="FZ216" s="89"/>
      <c r="GA216" s="89"/>
      <c r="GB216" s="89"/>
      <c r="GC216" s="89"/>
      <c r="GD216" s="89"/>
      <c r="GE216" s="89"/>
      <c r="GF216" s="89"/>
      <c r="GG216" s="89"/>
      <c r="GH216" s="89"/>
      <c r="GI216" s="89"/>
      <c r="GJ216" s="89"/>
      <c r="GK216" s="89"/>
      <c r="GL216" s="89"/>
      <c r="GM216" s="89"/>
      <c r="GN216" s="89"/>
      <c r="GO216" s="89"/>
      <c r="GP216" s="89"/>
      <c r="GQ216" s="89"/>
      <c r="GR216" s="89"/>
      <c r="GS216" s="89"/>
      <c r="GT216" s="89"/>
      <c r="GU216" s="89"/>
      <c r="GV216" s="89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9"/>
      <c r="IH216" s="89"/>
      <c r="II216" s="89"/>
      <c r="IJ216" s="89"/>
    </row>
    <row r="217" spans="3:244" x14ac:dyDescent="0.25"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131"/>
      <c r="U217" s="131"/>
      <c r="V217" s="74"/>
      <c r="W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209"/>
      <c r="CB217" s="209"/>
      <c r="CC217" s="209"/>
      <c r="CD217" s="209"/>
      <c r="CE217" s="209"/>
      <c r="CF217" s="209"/>
      <c r="CG217" s="209"/>
      <c r="CH217" s="209"/>
      <c r="CI217" s="209"/>
      <c r="CJ217" s="209"/>
      <c r="CK217" s="209"/>
      <c r="CL217" s="209"/>
      <c r="CM217" s="209"/>
      <c r="CN217" s="209"/>
      <c r="CO217" s="209"/>
      <c r="CP217" s="209"/>
      <c r="CQ217" s="209"/>
      <c r="CR217" s="209"/>
      <c r="CS217" s="209"/>
      <c r="CT217" s="209"/>
      <c r="CU217" s="209"/>
      <c r="CV217" s="209"/>
      <c r="CW217" s="209"/>
      <c r="CX217" s="209"/>
      <c r="CY217" s="209"/>
      <c r="CZ217" s="209"/>
      <c r="DA217" s="209"/>
      <c r="DB217" s="209"/>
      <c r="DC217" s="209"/>
      <c r="DD217" s="209"/>
      <c r="DE217" s="209"/>
      <c r="DF217" s="209"/>
      <c r="DG217" s="209"/>
      <c r="DH217" s="209"/>
      <c r="FB217" s="89"/>
      <c r="FC217" s="89"/>
      <c r="FD217" s="89"/>
      <c r="FE217" s="89"/>
      <c r="FF217" s="89"/>
      <c r="FG217" s="89"/>
      <c r="FH217" s="89"/>
      <c r="FI217" s="89"/>
      <c r="FJ217" s="89"/>
      <c r="FK217" s="89"/>
      <c r="FL217" s="89"/>
      <c r="FM217" s="89"/>
      <c r="FN217" s="89"/>
      <c r="FO217" s="89"/>
      <c r="FP217" s="89"/>
      <c r="FQ217" s="89"/>
      <c r="FR217" s="89"/>
      <c r="FS217" s="89"/>
      <c r="FT217" s="89"/>
      <c r="FU217" s="89"/>
      <c r="FV217" s="89"/>
      <c r="FW217" s="89"/>
      <c r="FX217" s="89"/>
      <c r="FY217" s="89"/>
      <c r="FZ217" s="89"/>
      <c r="GA217" s="89"/>
      <c r="GB217" s="89"/>
      <c r="GC217" s="89"/>
      <c r="GD217" s="89"/>
      <c r="GE217" s="89"/>
      <c r="GF217" s="89"/>
      <c r="GG217" s="89"/>
      <c r="GH217" s="89"/>
      <c r="GI217" s="89"/>
      <c r="GJ217" s="89"/>
      <c r="GK217" s="89"/>
      <c r="GL217" s="89"/>
      <c r="GM217" s="89"/>
      <c r="GN217" s="89"/>
      <c r="GO217" s="89"/>
      <c r="GP217" s="89"/>
      <c r="GQ217" s="89"/>
      <c r="GR217" s="89"/>
      <c r="GS217" s="89"/>
      <c r="GT217" s="89"/>
      <c r="GU217" s="89"/>
      <c r="GV217" s="89"/>
      <c r="GW217" s="84"/>
      <c r="GX217" s="84"/>
      <c r="GY217" s="84"/>
      <c r="GZ217" s="84"/>
      <c r="HA217" s="84"/>
      <c r="HB217" s="84"/>
      <c r="HC217" s="84"/>
      <c r="HD217" s="84"/>
      <c r="HE217" s="84"/>
      <c r="HF217" s="84"/>
      <c r="HG217" s="84"/>
      <c r="HH217" s="84"/>
      <c r="HI217" s="84"/>
      <c r="HJ217" s="84"/>
      <c r="HK217" s="84"/>
      <c r="HL217" s="84"/>
      <c r="HM217" s="84"/>
      <c r="HN217" s="84"/>
      <c r="HO217" s="84"/>
      <c r="HP217" s="84"/>
      <c r="HQ217" s="84"/>
      <c r="HR217" s="84"/>
      <c r="HS217" s="84"/>
      <c r="HT217" s="84"/>
      <c r="HU217" s="84"/>
      <c r="HV217" s="84"/>
      <c r="HW217" s="84"/>
      <c r="HX217" s="84"/>
      <c r="HY217" s="84"/>
      <c r="HZ217" s="84"/>
      <c r="IA217" s="84"/>
      <c r="IB217" s="84"/>
      <c r="IC217" s="84"/>
      <c r="ID217" s="84"/>
      <c r="IE217" s="84"/>
      <c r="IF217" s="84"/>
      <c r="IG217" s="89"/>
      <c r="IH217" s="89"/>
      <c r="II217" s="89"/>
      <c r="IJ217" s="89"/>
    </row>
    <row r="218" spans="3:244" x14ac:dyDescent="0.25"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131"/>
      <c r="U218" s="131"/>
      <c r="V218" s="74"/>
      <c r="W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209"/>
      <c r="CB218" s="209"/>
      <c r="CC218" s="209"/>
      <c r="CD218" s="209"/>
      <c r="CE218" s="209"/>
      <c r="CF218" s="209"/>
      <c r="CG218" s="209"/>
      <c r="CH218" s="209"/>
      <c r="CI218" s="209"/>
      <c r="CJ218" s="209"/>
      <c r="CK218" s="209"/>
      <c r="CL218" s="209"/>
      <c r="CM218" s="209"/>
      <c r="CN218" s="209"/>
      <c r="CO218" s="209"/>
      <c r="CP218" s="209"/>
      <c r="CQ218" s="209"/>
      <c r="CR218" s="209"/>
      <c r="CS218" s="209"/>
      <c r="CT218" s="209"/>
      <c r="CU218" s="209"/>
      <c r="CV218" s="209"/>
      <c r="CW218" s="209"/>
      <c r="CX218" s="209"/>
      <c r="CY218" s="209"/>
      <c r="CZ218" s="209"/>
      <c r="DA218" s="209"/>
      <c r="DB218" s="209"/>
      <c r="DC218" s="209"/>
      <c r="DD218" s="209"/>
      <c r="DE218" s="209"/>
      <c r="DF218" s="209"/>
      <c r="DG218" s="209"/>
      <c r="DH218" s="209"/>
      <c r="FB218" s="89"/>
      <c r="FC218" s="89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89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89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89"/>
      <c r="GQ218" s="89"/>
      <c r="GR218" s="89"/>
      <c r="GS218" s="89"/>
      <c r="GT218" s="89"/>
      <c r="GU218" s="89"/>
      <c r="GV218" s="89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9"/>
      <c r="IH218" s="89"/>
      <c r="II218" s="89"/>
      <c r="IJ218" s="89"/>
    </row>
    <row r="219" spans="3:244" x14ac:dyDescent="0.25"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131"/>
      <c r="U219" s="131"/>
      <c r="V219" s="74"/>
      <c r="W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209"/>
      <c r="CB219" s="209"/>
      <c r="CC219" s="209"/>
      <c r="CD219" s="209"/>
      <c r="CE219" s="209"/>
      <c r="CF219" s="209"/>
      <c r="CG219" s="209"/>
      <c r="CH219" s="209"/>
      <c r="CI219" s="209"/>
      <c r="CJ219" s="209"/>
      <c r="CK219" s="209"/>
      <c r="CL219" s="209"/>
      <c r="CM219" s="209"/>
      <c r="CN219" s="209"/>
      <c r="CO219" s="209"/>
      <c r="CP219" s="209"/>
      <c r="CQ219" s="209"/>
      <c r="CR219" s="209"/>
      <c r="CS219" s="209"/>
      <c r="CT219" s="209"/>
      <c r="CU219" s="209"/>
      <c r="CV219" s="209"/>
      <c r="CW219" s="209"/>
      <c r="CX219" s="209"/>
      <c r="CY219" s="209"/>
      <c r="CZ219" s="209"/>
      <c r="DA219" s="209"/>
      <c r="DB219" s="209"/>
      <c r="DC219" s="209"/>
      <c r="DD219" s="209"/>
      <c r="DE219" s="209"/>
      <c r="DF219" s="209"/>
      <c r="DG219" s="209"/>
      <c r="DH219" s="209"/>
      <c r="FB219" s="89"/>
      <c r="FC219" s="89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89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89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89"/>
      <c r="GQ219" s="89"/>
      <c r="GR219" s="89"/>
      <c r="GS219" s="89"/>
      <c r="GT219" s="89"/>
      <c r="GU219" s="89"/>
      <c r="GV219" s="89"/>
      <c r="GW219" s="84"/>
      <c r="GX219" s="84"/>
      <c r="GY219" s="84"/>
      <c r="GZ219" s="84"/>
      <c r="HA219" s="84"/>
      <c r="HB219" s="84"/>
      <c r="HC219" s="84"/>
      <c r="HD219" s="84"/>
      <c r="HE219" s="84"/>
      <c r="HF219" s="84"/>
      <c r="HG219" s="84"/>
      <c r="HH219" s="8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9"/>
      <c r="IH219" s="89"/>
      <c r="II219" s="89"/>
      <c r="IJ219" s="89"/>
    </row>
    <row r="220" spans="3:244" x14ac:dyDescent="0.25"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131"/>
      <c r="U220" s="131"/>
      <c r="V220" s="74"/>
      <c r="W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209"/>
      <c r="CB220" s="209"/>
      <c r="CC220" s="209"/>
      <c r="CD220" s="209"/>
      <c r="CE220" s="209"/>
      <c r="CF220" s="209"/>
      <c r="CG220" s="209"/>
      <c r="CH220" s="209"/>
      <c r="CI220" s="209"/>
      <c r="CJ220" s="209"/>
      <c r="CK220" s="209"/>
      <c r="CL220" s="209"/>
      <c r="CM220" s="209"/>
      <c r="CN220" s="209"/>
      <c r="CO220" s="209"/>
      <c r="CP220" s="209"/>
      <c r="CQ220" s="209"/>
      <c r="CR220" s="209"/>
      <c r="CS220" s="209"/>
      <c r="CT220" s="209"/>
      <c r="CU220" s="209"/>
      <c r="CV220" s="209"/>
      <c r="CW220" s="209"/>
      <c r="CX220" s="209"/>
      <c r="CY220" s="209"/>
      <c r="CZ220" s="209"/>
      <c r="DA220" s="209"/>
      <c r="DB220" s="209"/>
      <c r="DC220" s="209"/>
      <c r="DD220" s="209"/>
      <c r="DE220" s="209"/>
      <c r="DF220" s="209"/>
      <c r="DG220" s="209"/>
      <c r="DH220" s="209"/>
      <c r="FB220" s="89"/>
      <c r="FC220" s="89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89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89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89"/>
      <c r="GQ220" s="89"/>
      <c r="GR220" s="89"/>
      <c r="GS220" s="89"/>
      <c r="GT220" s="89"/>
      <c r="GU220" s="89"/>
      <c r="GV220" s="89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9"/>
      <c r="IH220" s="89"/>
      <c r="II220" s="89"/>
      <c r="IJ220" s="89"/>
    </row>
    <row r="221" spans="3:244" x14ac:dyDescent="0.25"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131"/>
      <c r="U221" s="131"/>
      <c r="V221" s="74"/>
      <c r="W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209"/>
      <c r="CB221" s="209"/>
      <c r="CC221" s="209"/>
      <c r="CD221" s="209"/>
      <c r="CE221" s="209"/>
      <c r="CF221" s="209"/>
      <c r="CG221" s="209"/>
      <c r="CH221" s="209"/>
      <c r="CI221" s="209"/>
      <c r="CJ221" s="209"/>
      <c r="CK221" s="209"/>
      <c r="CL221" s="209"/>
      <c r="CM221" s="209"/>
      <c r="CN221" s="209"/>
      <c r="CO221" s="209"/>
      <c r="CP221" s="209"/>
      <c r="CQ221" s="209"/>
      <c r="CR221" s="209"/>
      <c r="CS221" s="209"/>
      <c r="CT221" s="209"/>
      <c r="CU221" s="209"/>
      <c r="CV221" s="209"/>
      <c r="CW221" s="209"/>
      <c r="CX221" s="209"/>
      <c r="CY221" s="209"/>
      <c r="CZ221" s="209"/>
      <c r="DA221" s="209"/>
      <c r="DB221" s="209"/>
      <c r="DC221" s="209"/>
      <c r="DD221" s="209"/>
      <c r="DE221" s="209"/>
      <c r="DF221" s="209"/>
      <c r="DG221" s="209"/>
      <c r="DH221" s="209"/>
      <c r="FB221" s="89"/>
      <c r="FC221" s="89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89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89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89"/>
      <c r="GQ221" s="89"/>
      <c r="GR221" s="89"/>
      <c r="GS221" s="89"/>
      <c r="GT221" s="89"/>
      <c r="GU221" s="89"/>
      <c r="GV221" s="89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9"/>
      <c r="IH221" s="89"/>
      <c r="II221" s="89"/>
      <c r="IJ221" s="89"/>
    </row>
    <row r="222" spans="3:244" x14ac:dyDescent="0.25"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131"/>
      <c r="U222" s="131"/>
      <c r="V222" s="74"/>
      <c r="W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209"/>
      <c r="CB222" s="209"/>
      <c r="CC222" s="209"/>
      <c r="CD222" s="209"/>
      <c r="CE222" s="209"/>
      <c r="CF222" s="209"/>
      <c r="CG222" s="209"/>
      <c r="CH222" s="209"/>
      <c r="CI222" s="209"/>
      <c r="CJ222" s="209"/>
      <c r="CK222" s="209"/>
      <c r="CL222" s="209"/>
      <c r="CM222" s="209"/>
      <c r="CN222" s="209"/>
      <c r="CO222" s="209"/>
      <c r="CP222" s="209"/>
      <c r="CQ222" s="209"/>
      <c r="CR222" s="209"/>
      <c r="CS222" s="209"/>
      <c r="CT222" s="209"/>
      <c r="CU222" s="209"/>
      <c r="CV222" s="209"/>
      <c r="CW222" s="209"/>
      <c r="CX222" s="209"/>
      <c r="CY222" s="209"/>
      <c r="CZ222" s="209"/>
      <c r="DA222" s="209"/>
      <c r="DB222" s="209"/>
      <c r="DC222" s="209"/>
      <c r="DD222" s="209"/>
      <c r="DE222" s="209"/>
      <c r="DF222" s="209"/>
      <c r="DG222" s="209"/>
      <c r="DH222" s="209"/>
      <c r="FB222" s="89"/>
      <c r="FC222" s="89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89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89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89"/>
      <c r="GQ222" s="89"/>
      <c r="GR222" s="89"/>
      <c r="GS222" s="89"/>
      <c r="GT222" s="89"/>
      <c r="GU222" s="89"/>
      <c r="GV222" s="89"/>
      <c r="GW222" s="84"/>
      <c r="GX222" s="84"/>
      <c r="GY222" s="84"/>
      <c r="GZ222" s="84"/>
      <c r="HA222" s="84"/>
      <c r="HB222" s="84"/>
      <c r="HC222" s="84"/>
      <c r="HD222" s="84"/>
      <c r="HE222" s="84"/>
      <c r="HF222" s="84"/>
      <c r="HG222" s="84"/>
      <c r="HH222" s="8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9"/>
      <c r="IH222" s="89"/>
      <c r="II222" s="89"/>
      <c r="IJ222" s="89"/>
    </row>
    <row r="223" spans="3:244" x14ac:dyDescent="0.25"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131"/>
      <c r="U223" s="131"/>
      <c r="V223" s="74"/>
      <c r="W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209"/>
      <c r="CB223" s="209"/>
      <c r="CC223" s="209"/>
      <c r="CD223" s="209"/>
      <c r="CE223" s="209"/>
      <c r="CF223" s="209"/>
      <c r="CG223" s="209"/>
      <c r="CH223" s="209"/>
      <c r="CI223" s="209"/>
      <c r="CJ223" s="209"/>
      <c r="CK223" s="209"/>
      <c r="CL223" s="209"/>
      <c r="CM223" s="209"/>
      <c r="CN223" s="209"/>
      <c r="CO223" s="209"/>
      <c r="CP223" s="209"/>
      <c r="CQ223" s="209"/>
      <c r="CR223" s="209"/>
      <c r="CS223" s="209"/>
      <c r="CT223" s="209"/>
      <c r="CU223" s="209"/>
      <c r="CV223" s="209"/>
      <c r="CW223" s="209"/>
      <c r="CX223" s="209"/>
      <c r="CY223" s="209"/>
      <c r="CZ223" s="209"/>
      <c r="DA223" s="209"/>
      <c r="DB223" s="209"/>
      <c r="DC223" s="209"/>
      <c r="DD223" s="209"/>
      <c r="DE223" s="209"/>
      <c r="DF223" s="209"/>
      <c r="DG223" s="209"/>
      <c r="DH223" s="209"/>
      <c r="FB223" s="89"/>
      <c r="FC223" s="89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89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89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89"/>
      <c r="GQ223" s="89"/>
      <c r="GR223" s="89"/>
      <c r="GS223" s="89"/>
      <c r="GT223" s="89"/>
      <c r="GU223" s="89"/>
      <c r="GV223" s="89"/>
      <c r="GW223" s="84"/>
      <c r="GX223" s="84"/>
      <c r="GY223" s="84"/>
      <c r="GZ223" s="84"/>
      <c r="HA223" s="84"/>
      <c r="HB223" s="84"/>
      <c r="HC223" s="84"/>
      <c r="HD223" s="84"/>
      <c r="HE223" s="84"/>
      <c r="HF223" s="84"/>
      <c r="HG223" s="84"/>
      <c r="HH223" s="8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9"/>
      <c r="IH223" s="89"/>
      <c r="II223" s="89"/>
      <c r="IJ223" s="89"/>
    </row>
    <row r="224" spans="3:244" x14ac:dyDescent="0.25"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131"/>
      <c r="U224" s="131"/>
      <c r="V224" s="74"/>
      <c r="W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209"/>
      <c r="CB224" s="209"/>
      <c r="CC224" s="209"/>
      <c r="CD224" s="209"/>
      <c r="CE224" s="209"/>
      <c r="CF224" s="209"/>
      <c r="CG224" s="209"/>
      <c r="CH224" s="209"/>
      <c r="CI224" s="209"/>
      <c r="CJ224" s="209"/>
      <c r="CK224" s="209"/>
      <c r="CL224" s="209"/>
      <c r="CM224" s="209"/>
      <c r="CN224" s="209"/>
      <c r="CO224" s="209"/>
      <c r="CP224" s="209"/>
      <c r="CQ224" s="209"/>
      <c r="CR224" s="209"/>
      <c r="CS224" s="209"/>
      <c r="CT224" s="209"/>
      <c r="CU224" s="209"/>
      <c r="CV224" s="209"/>
      <c r="CW224" s="209"/>
      <c r="CX224" s="209"/>
      <c r="CY224" s="209"/>
      <c r="CZ224" s="209"/>
      <c r="DA224" s="209"/>
      <c r="DB224" s="209"/>
      <c r="DC224" s="209"/>
      <c r="DD224" s="209"/>
      <c r="DE224" s="209"/>
      <c r="DF224" s="209"/>
      <c r="DG224" s="209"/>
      <c r="DH224" s="209"/>
      <c r="FB224" s="89"/>
      <c r="FC224" s="89"/>
      <c r="FD224" s="89"/>
      <c r="FE224" s="89"/>
      <c r="FF224" s="89"/>
      <c r="FG224" s="89"/>
      <c r="FH224" s="89"/>
      <c r="FI224" s="89"/>
      <c r="FJ224" s="89"/>
      <c r="FK224" s="89"/>
      <c r="FL224" s="89"/>
      <c r="FM224" s="89"/>
      <c r="FN224" s="89"/>
      <c r="FO224" s="89"/>
      <c r="FP224" s="89"/>
      <c r="FQ224" s="89"/>
      <c r="FR224" s="89"/>
      <c r="FS224" s="89"/>
      <c r="FT224" s="89"/>
      <c r="FU224" s="89"/>
      <c r="FV224" s="89"/>
      <c r="FW224" s="89"/>
      <c r="FX224" s="89"/>
      <c r="FY224" s="89"/>
      <c r="FZ224" s="89"/>
      <c r="GA224" s="89"/>
      <c r="GB224" s="89"/>
      <c r="GC224" s="89"/>
      <c r="GD224" s="89"/>
      <c r="GE224" s="89"/>
      <c r="GF224" s="89"/>
      <c r="GG224" s="89"/>
      <c r="GH224" s="89"/>
      <c r="GI224" s="89"/>
      <c r="GJ224" s="89"/>
      <c r="GK224" s="89"/>
      <c r="GL224" s="89"/>
      <c r="GM224" s="89"/>
      <c r="GN224" s="89"/>
      <c r="GO224" s="89"/>
      <c r="GP224" s="89"/>
      <c r="GQ224" s="89"/>
      <c r="GR224" s="89"/>
      <c r="GS224" s="89"/>
      <c r="GT224" s="89"/>
      <c r="GU224" s="89"/>
      <c r="GV224" s="89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9"/>
      <c r="IH224" s="89"/>
      <c r="II224" s="89"/>
      <c r="IJ224" s="89"/>
    </row>
    <row r="225" spans="3:244" x14ac:dyDescent="0.25"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131"/>
      <c r="U225" s="131"/>
      <c r="V225" s="74"/>
      <c r="W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209"/>
      <c r="CB225" s="209"/>
      <c r="CC225" s="209"/>
      <c r="CD225" s="209"/>
      <c r="CE225" s="209"/>
      <c r="CF225" s="209"/>
      <c r="CG225" s="209"/>
      <c r="CH225" s="209"/>
      <c r="CI225" s="209"/>
      <c r="CJ225" s="209"/>
      <c r="CK225" s="209"/>
      <c r="CL225" s="209"/>
      <c r="CM225" s="209"/>
      <c r="CN225" s="209"/>
      <c r="CO225" s="209"/>
      <c r="CP225" s="209"/>
      <c r="CQ225" s="209"/>
      <c r="CR225" s="209"/>
      <c r="CS225" s="209"/>
      <c r="CT225" s="209"/>
      <c r="CU225" s="209"/>
      <c r="CV225" s="209"/>
      <c r="CW225" s="209"/>
      <c r="CX225" s="209"/>
      <c r="CY225" s="209"/>
      <c r="CZ225" s="209"/>
      <c r="DA225" s="209"/>
      <c r="DB225" s="209"/>
      <c r="DC225" s="209"/>
      <c r="DD225" s="209"/>
      <c r="DE225" s="209"/>
      <c r="DF225" s="209"/>
      <c r="DG225" s="209"/>
      <c r="DH225" s="209"/>
      <c r="FB225" s="89"/>
      <c r="FC225" s="89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89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89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89"/>
      <c r="GQ225" s="89"/>
      <c r="GR225" s="89"/>
      <c r="GS225" s="89"/>
      <c r="GT225" s="89"/>
      <c r="GU225" s="89"/>
      <c r="GV225" s="89"/>
      <c r="GW225" s="84"/>
      <c r="GX225" s="84"/>
      <c r="GY225" s="84"/>
      <c r="GZ225" s="84"/>
      <c r="HA225" s="84"/>
      <c r="HB225" s="84"/>
      <c r="HC225" s="84"/>
      <c r="HD225" s="84"/>
      <c r="HE225" s="84"/>
      <c r="HF225" s="84"/>
      <c r="HG225" s="84"/>
      <c r="HH225" s="84"/>
      <c r="HI225" s="84"/>
      <c r="HJ225" s="84"/>
      <c r="HK225" s="84"/>
      <c r="HL225" s="84"/>
      <c r="HM225" s="84"/>
      <c r="HN225" s="84"/>
      <c r="HO225" s="84"/>
      <c r="HP225" s="84"/>
      <c r="HQ225" s="84"/>
      <c r="HR225" s="84"/>
      <c r="HS225" s="84"/>
      <c r="HT225" s="84"/>
      <c r="HU225" s="84"/>
      <c r="HV225" s="84"/>
      <c r="HW225" s="84"/>
      <c r="HX225" s="84"/>
      <c r="HY225" s="84"/>
      <c r="HZ225" s="84"/>
      <c r="IA225" s="84"/>
      <c r="IB225" s="84"/>
      <c r="IC225" s="84"/>
      <c r="ID225" s="84"/>
      <c r="IE225" s="84"/>
      <c r="IF225" s="84"/>
      <c r="IG225" s="89"/>
      <c r="IH225" s="89"/>
      <c r="II225" s="89"/>
      <c r="IJ225" s="89"/>
    </row>
    <row r="226" spans="3:244" x14ac:dyDescent="0.25"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131"/>
      <c r="U226" s="131"/>
      <c r="V226" s="74"/>
      <c r="W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209"/>
      <c r="CB226" s="209"/>
      <c r="CC226" s="209"/>
      <c r="CD226" s="209"/>
      <c r="CE226" s="209"/>
      <c r="CF226" s="209"/>
      <c r="CG226" s="209"/>
      <c r="CH226" s="209"/>
      <c r="CI226" s="209"/>
      <c r="CJ226" s="209"/>
      <c r="CK226" s="209"/>
      <c r="CL226" s="209"/>
      <c r="CM226" s="209"/>
      <c r="CN226" s="209"/>
      <c r="CO226" s="209"/>
      <c r="CP226" s="209"/>
      <c r="CQ226" s="209"/>
      <c r="CR226" s="209"/>
      <c r="CS226" s="209"/>
      <c r="CT226" s="209"/>
      <c r="CU226" s="209"/>
      <c r="CV226" s="209"/>
      <c r="CW226" s="209"/>
      <c r="CX226" s="209"/>
      <c r="CY226" s="209"/>
      <c r="CZ226" s="209"/>
      <c r="DA226" s="209"/>
      <c r="DB226" s="209"/>
      <c r="DC226" s="209"/>
      <c r="DD226" s="209"/>
      <c r="DE226" s="209"/>
      <c r="DF226" s="209"/>
      <c r="DG226" s="209"/>
      <c r="DH226" s="209"/>
      <c r="FB226" s="89"/>
      <c r="FC226" s="89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89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89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89"/>
      <c r="GQ226" s="89"/>
      <c r="GR226" s="89"/>
      <c r="GS226" s="89"/>
      <c r="GT226" s="89"/>
      <c r="GU226" s="89"/>
      <c r="GV226" s="89"/>
      <c r="GW226" s="84"/>
      <c r="GX226" s="84"/>
      <c r="GY226" s="84"/>
      <c r="GZ226" s="84"/>
      <c r="HA226" s="84"/>
      <c r="HB226" s="84"/>
      <c r="HC226" s="84"/>
      <c r="HD226" s="84"/>
      <c r="HE226" s="84"/>
      <c r="HF226" s="84"/>
      <c r="HG226" s="84"/>
      <c r="HH226" s="84"/>
      <c r="HI226" s="84"/>
      <c r="HJ226" s="84"/>
      <c r="HK226" s="84"/>
      <c r="HL226" s="84"/>
      <c r="HM226" s="84"/>
      <c r="HN226" s="84"/>
      <c r="HO226" s="84"/>
      <c r="HP226" s="84"/>
      <c r="HQ226" s="84"/>
      <c r="HR226" s="84"/>
      <c r="HS226" s="84"/>
      <c r="HT226" s="84"/>
      <c r="HU226" s="84"/>
      <c r="HV226" s="84"/>
      <c r="HW226" s="84"/>
      <c r="HX226" s="84"/>
      <c r="HY226" s="84"/>
      <c r="HZ226" s="84"/>
      <c r="IA226" s="84"/>
      <c r="IB226" s="84"/>
      <c r="IC226" s="84"/>
      <c r="ID226" s="84"/>
      <c r="IE226" s="84"/>
      <c r="IF226" s="84"/>
      <c r="IG226" s="89"/>
      <c r="IH226" s="89"/>
      <c r="II226" s="89"/>
      <c r="IJ226" s="89"/>
    </row>
    <row r="227" spans="3:244" x14ac:dyDescent="0.25"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131"/>
      <c r="U227" s="131"/>
      <c r="V227" s="74"/>
      <c r="W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209"/>
      <c r="CB227" s="209"/>
      <c r="CC227" s="209"/>
      <c r="CD227" s="209"/>
      <c r="CE227" s="209"/>
      <c r="CF227" s="209"/>
      <c r="CG227" s="209"/>
      <c r="CH227" s="209"/>
      <c r="CI227" s="209"/>
      <c r="CJ227" s="209"/>
      <c r="CK227" s="209"/>
      <c r="CL227" s="209"/>
      <c r="CM227" s="209"/>
      <c r="CN227" s="209"/>
      <c r="CO227" s="209"/>
      <c r="CP227" s="209"/>
      <c r="CQ227" s="209"/>
      <c r="CR227" s="209"/>
      <c r="CS227" s="209"/>
      <c r="CT227" s="209"/>
      <c r="CU227" s="209"/>
      <c r="CV227" s="209"/>
      <c r="CW227" s="209"/>
      <c r="CX227" s="209"/>
      <c r="CY227" s="209"/>
      <c r="CZ227" s="209"/>
      <c r="DA227" s="209"/>
      <c r="DB227" s="209"/>
      <c r="DC227" s="209"/>
      <c r="DD227" s="209"/>
      <c r="DE227" s="209"/>
      <c r="DF227" s="209"/>
      <c r="DG227" s="209"/>
      <c r="DH227" s="209"/>
      <c r="FB227" s="89"/>
      <c r="FC227" s="89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89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89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89"/>
      <c r="GQ227" s="89"/>
      <c r="GR227" s="89"/>
      <c r="GS227" s="89"/>
      <c r="GT227" s="89"/>
      <c r="GU227" s="89"/>
      <c r="GV227" s="89"/>
      <c r="GW227" s="84"/>
      <c r="GX227" s="84"/>
      <c r="GY227" s="84"/>
      <c r="GZ227" s="84"/>
      <c r="HA227" s="84"/>
      <c r="HB227" s="84"/>
      <c r="HC227" s="84"/>
      <c r="HD227" s="84"/>
      <c r="HE227" s="84"/>
      <c r="HF227" s="84"/>
      <c r="HG227" s="84"/>
      <c r="HH227" s="84"/>
      <c r="HI227" s="84"/>
      <c r="HJ227" s="84"/>
      <c r="HK227" s="84"/>
      <c r="HL227" s="84"/>
      <c r="HM227" s="84"/>
      <c r="HN227" s="84"/>
      <c r="HO227" s="84"/>
      <c r="HP227" s="84"/>
      <c r="HQ227" s="84"/>
      <c r="HR227" s="84"/>
      <c r="HS227" s="84"/>
      <c r="HT227" s="84"/>
      <c r="HU227" s="84"/>
      <c r="HV227" s="84"/>
      <c r="HW227" s="84"/>
      <c r="HX227" s="84"/>
      <c r="HY227" s="84"/>
      <c r="HZ227" s="84"/>
      <c r="IA227" s="84"/>
      <c r="IB227" s="84"/>
      <c r="IC227" s="84"/>
      <c r="ID227" s="84"/>
      <c r="IE227" s="84"/>
      <c r="IF227" s="84"/>
      <c r="IG227" s="89"/>
      <c r="IH227" s="89"/>
      <c r="II227" s="89"/>
      <c r="IJ227" s="89"/>
    </row>
    <row r="228" spans="3:244" x14ac:dyDescent="0.25"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131"/>
      <c r="U228" s="131"/>
      <c r="V228" s="74"/>
      <c r="W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209"/>
      <c r="CB228" s="209"/>
      <c r="CC228" s="209"/>
      <c r="CD228" s="209"/>
      <c r="CE228" s="209"/>
      <c r="CF228" s="209"/>
      <c r="CG228" s="209"/>
      <c r="CH228" s="209"/>
      <c r="CI228" s="209"/>
      <c r="CJ228" s="209"/>
      <c r="CK228" s="209"/>
      <c r="CL228" s="209"/>
      <c r="CM228" s="209"/>
      <c r="CN228" s="209"/>
      <c r="CO228" s="209"/>
      <c r="CP228" s="209"/>
      <c r="CQ228" s="209"/>
      <c r="CR228" s="209"/>
      <c r="CS228" s="209"/>
      <c r="CT228" s="209"/>
      <c r="CU228" s="209"/>
      <c r="CV228" s="209"/>
      <c r="CW228" s="209"/>
      <c r="CX228" s="209"/>
      <c r="CY228" s="209"/>
      <c r="CZ228" s="209"/>
      <c r="DA228" s="209"/>
      <c r="DB228" s="209"/>
      <c r="DC228" s="209"/>
      <c r="DD228" s="209"/>
      <c r="DE228" s="209"/>
      <c r="DF228" s="209"/>
      <c r="DG228" s="209"/>
      <c r="DH228" s="209"/>
      <c r="FB228" s="89"/>
      <c r="FC228" s="89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89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89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89"/>
      <c r="GQ228" s="89"/>
      <c r="GR228" s="89"/>
      <c r="GS228" s="89"/>
      <c r="GT228" s="89"/>
      <c r="GU228" s="89"/>
      <c r="GV228" s="89"/>
      <c r="GW228" s="84"/>
      <c r="GX228" s="84"/>
      <c r="GY228" s="84"/>
      <c r="GZ228" s="84"/>
      <c r="HA228" s="84"/>
      <c r="HB228" s="84"/>
      <c r="HC228" s="84"/>
      <c r="HD228" s="84"/>
      <c r="HE228" s="84"/>
      <c r="HF228" s="84"/>
      <c r="HG228" s="84"/>
      <c r="HH228" s="84"/>
      <c r="HI228" s="84"/>
      <c r="HJ228" s="84"/>
      <c r="HK228" s="84"/>
      <c r="HL228" s="84"/>
      <c r="HM228" s="84"/>
      <c r="HN228" s="84"/>
      <c r="HO228" s="84"/>
      <c r="HP228" s="84"/>
      <c r="HQ228" s="84"/>
      <c r="HR228" s="84"/>
      <c r="HS228" s="84"/>
      <c r="HT228" s="84"/>
      <c r="HU228" s="84"/>
      <c r="HV228" s="84"/>
      <c r="HW228" s="84"/>
      <c r="HX228" s="84"/>
      <c r="HY228" s="84"/>
      <c r="HZ228" s="84"/>
      <c r="IA228" s="84"/>
      <c r="IB228" s="84"/>
      <c r="IC228" s="84"/>
      <c r="ID228" s="84"/>
      <c r="IE228" s="84"/>
      <c r="IF228" s="84"/>
      <c r="IG228" s="89"/>
      <c r="IH228" s="89"/>
      <c r="II228" s="89"/>
      <c r="IJ228" s="89"/>
    </row>
    <row r="229" spans="3:244" x14ac:dyDescent="0.25"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131"/>
      <c r="U229" s="131"/>
      <c r="V229" s="74"/>
      <c r="W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209"/>
      <c r="CB229" s="209"/>
      <c r="CC229" s="209"/>
      <c r="CD229" s="209"/>
      <c r="CE229" s="209"/>
      <c r="CF229" s="209"/>
      <c r="CG229" s="209"/>
      <c r="CH229" s="209"/>
      <c r="CI229" s="209"/>
      <c r="CJ229" s="209"/>
      <c r="CK229" s="209"/>
      <c r="CL229" s="209"/>
      <c r="CM229" s="209"/>
      <c r="CN229" s="209"/>
      <c r="CO229" s="209"/>
      <c r="CP229" s="209"/>
      <c r="CQ229" s="209"/>
      <c r="CR229" s="209"/>
      <c r="CS229" s="209"/>
      <c r="CT229" s="209"/>
      <c r="CU229" s="209"/>
      <c r="CV229" s="209"/>
      <c r="CW229" s="209"/>
      <c r="CX229" s="209"/>
      <c r="CY229" s="209"/>
      <c r="CZ229" s="209"/>
      <c r="DA229" s="209"/>
      <c r="DB229" s="209"/>
      <c r="DC229" s="209"/>
      <c r="DD229" s="209"/>
      <c r="DE229" s="209"/>
      <c r="DF229" s="209"/>
      <c r="DG229" s="209"/>
      <c r="DH229" s="209"/>
      <c r="FB229" s="89"/>
      <c r="FC229" s="89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89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89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89"/>
      <c r="GQ229" s="89"/>
      <c r="GR229" s="89"/>
      <c r="GS229" s="89"/>
      <c r="GT229" s="89"/>
      <c r="GU229" s="89"/>
      <c r="GV229" s="89"/>
      <c r="GW229" s="84"/>
      <c r="GX229" s="84"/>
      <c r="GY229" s="84"/>
      <c r="GZ229" s="84"/>
      <c r="HA229" s="84"/>
      <c r="HB229" s="84"/>
      <c r="HC229" s="84"/>
      <c r="HD229" s="84"/>
      <c r="HE229" s="84"/>
      <c r="HF229" s="84"/>
      <c r="HG229" s="84"/>
      <c r="HH229" s="84"/>
      <c r="HI229" s="84"/>
      <c r="HJ229" s="84"/>
      <c r="HK229" s="84"/>
      <c r="HL229" s="84"/>
      <c r="HM229" s="84"/>
      <c r="HN229" s="84"/>
      <c r="HO229" s="84"/>
      <c r="HP229" s="84"/>
      <c r="HQ229" s="84"/>
      <c r="HR229" s="84"/>
      <c r="HS229" s="84"/>
      <c r="HT229" s="84"/>
      <c r="HU229" s="84"/>
      <c r="HV229" s="84"/>
      <c r="HW229" s="84"/>
      <c r="HX229" s="84"/>
      <c r="HY229" s="84"/>
      <c r="HZ229" s="84"/>
      <c r="IA229" s="84"/>
      <c r="IB229" s="84"/>
      <c r="IC229" s="84"/>
      <c r="ID229" s="84"/>
      <c r="IE229" s="84"/>
      <c r="IF229" s="84"/>
      <c r="IG229" s="89"/>
      <c r="IH229" s="89"/>
      <c r="II229" s="89"/>
      <c r="IJ229" s="89"/>
    </row>
    <row r="230" spans="3:244" x14ac:dyDescent="0.25"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131"/>
      <c r="U230" s="131"/>
      <c r="V230" s="74"/>
      <c r="W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209"/>
      <c r="CB230" s="209"/>
      <c r="CC230" s="209"/>
      <c r="CD230" s="209"/>
      <c r="CE230" s="209"/>
      <c r="CF230" s="209"/>
      <c r="CG230" s="209"/>
      <c r="CH230" s="209"/>
      <c r="CI230" s="209"/>
      <c r="CJ230" s="209"/>
      <c r="CK230" s="209"/>
      <c r="CL230" s="209"/>
      <c r="CM230" s="209"/>
      <c r="CN230" s="209"/>
      <c r="CO230" s="209"/>
      <c r="CP230" s="209"/>
      <c r="CQ230" s="209"/>
      <c r="CR230" s="209"/>
      <c r="CS230" s="209"/>
      <c r="CT230" s="209"/>
      <c r="CU230" s="209"/>
      <c r="CV230" s="209"/>
      <c r="CW230" s="209"/>
      <c r="CX230" s="209"/>
      <c r="CY230" s="209"/>
      <c r="CZ230" s="209"/>
      <c r="DA230" s="209"/>
      <c r="DB230" s="209"/>
      <c r="DC230" s="209"/>
      <c r="DD230" s="209"/>
      <c r="DE230" s="209"/>
      <c r="DF230" s="209"/>
      <c r="DG230" s="209"/>
      <c r="DH230" s="209"/>
      <c r="FB230" s="89"/>
      <c r="FC230" s="89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89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89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89"/>
      <c r="GQ230" s="89"/>
      <c r="GR230" s="89"/>
      <c r="GS230" s="89"/>
      <c r="GT230" s="89"/>
      <c r="GU230" s="89"/>
      <c r="GV230" s="89"/>
      <c r="GW230" s="84"/>
      <c r="GX230" s="84"/>
      <c r="GY230" s="84"/>
      <c r="GZ230" s="84"/>
      <c r="HA230" s="84"/>
      <c r="HB230" s="84"/>
      <c r="HC230" s="84"/>
      <c r="HD230" s="84"/>
      <c r="HE230" s="84"/>
      <c r="HF230" s="84"/>
      <c r="HG230" s="84"/>
      <c r="HH230" s="84"/>
      <c r="HI230" s="84"/>
      <c r="HJ230" s="84"/>
      <c r="HK230" s="84"/>
      <c r="HL230" s="84"/>
      <c r="HM230" s="84"/>
      <c r="HN230" s="84"/>
      <c r="HO230" s="84"/>
      <c r="HP230" s="84"/>
      <c r="HQ230" s="84"/>
      <c r="HR230" s="84"/>
      <c r="HS230" s="84"/>
      <c r="HT230" s="84"/>
      <c r="HU230" s="84"/>
      <c r="HV230" s="84"/>
      <c r="HW230" s="84"/>
      <c r="HX230" s="84"/>
      <c r="HY230" s="84"/>
      <c r="HZ230" s="84"/>
      <c r="IA230" s="84"/>
      <c r="IB230" s="84"/>
      <c r="IC230" s="84"/>
      <c r="ID230" s="84"/>
      <c r="IE230" s="84"/>
      <c r="IF230" s="84"/>
      <c r="IG230" s="89"/>
      <c r="IH230" s="89"/>
      <c r="II230" s="89"/>
      <c r="IJ230" s="89"/>
    </row>
    <row r="231" spans="3:244" x14ac:dyDescent="0.25"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131"/>
      <c r="U231" s="131"/>
      <c r="V231" s="74"/>
      <c r="W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209"/>
      <c r="CB231" s="209"/>
      <c r="CC231" s="209"/>
      <c r="CD231" s="209"/>
      <c r="CE231" s="209"/>
      <c r="CF231" s="209"/>
      <c r="CG231" s="209"/>
      <c r="CH231" s="209"/>
      <c r="CI231" s="209"/>
      <c r="CJ231" s="209"/>
      <c r="CK231" s="209"/>
      <c r="CL231" s="209"/>
      <c r="CM231" s="209"/>
      <c r="CN231" s="209"/>
      <c r="CO231" s="209"/>
      <c r="CP231" s="209"/>
      <c r="CQ231" s="209"/>
      <c r="CR231" s="209"/>
      <c r="CS231" s="209"/>
      <c r="CT231" s="209"/>
      <c r="CU231" s="209"/>
      <c r="CV231" s="209"/>
      <c r="CW231" s="209"/>
      <c r="CX231" s="209"/>
      <c r="CY231" s="209"/>
      <c r="CZ231" s="209"/>
      <c r="DA231" s="209"/>
      <c r="DB231" s="209"/>
      <c r="DC231" s="209"/>
      <c r="DD231" s="209"/>
      <c r="DE231" s="209"/>
      <c r="DF231" s="209"/>
      <c r="DG231" s="209"/>
      <c r="DH231" s="209"/>
      <c r="FB231" s="89"/>
      <c r="FC231" s="89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89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89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89"/>
      <c r="GQ231" s="89"/>
      <c r="GR231" s="89"/>
      <c r="GS231" s="89"/>
      <c r="GT231" s="89"/>
      <c r="GU231" s="89"/>
      <c r="GV231" s="89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  <c r="HN231" s="84"/>
      <c r="HO231" s="84"/>
      <c r="HP231" s="84"/>
      <c r="HQ231" s="84"/>
      <c r="HR231" s="84"/>
      <c r="HS231" s="84"/>
      <c r="HT231" s="84"/>
      <c r="HU231" s="84"/>
      <c r="HV231" s="84"/>
      <c r="HW231" s="84"/>
      <c r="HX231" s="84"/>
      <c r="HY231" s="84"/>
      <c r="HZ231" s="84"/>
      <c r="IA231" s="84"/>
      <c r="IB231" s="84"/>
      <c r="IC231" s="84"/>
      <c r="ID231" s="84"/>
      <c r="IE231" s="84"/>
      <c r="IF231" s="84"/>
      <c r="IG231" s="89"/>
      <c r="IH231" s="89"/>
      <c r="II231" s="89"/>
      <c r="IJ231" s="89"/>
    </row>
    <row r="232" spans="3:244" x14ac:dyDescent="0.25"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131"/>
      <c r="U232" s="131"/>
      <c r="V232" s="74"/>
      <c r="W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209"/>
      <c r="CB232" s="209"/>
      <c r="CC232" s="209"/>
      <c r="CD232" s="209"/>
      <c r="CE232" s="209"/>
      <c r="CF232" s="209"/>
      <c r="CG232" s="209"/>
      <c r="CH232" s="209"/>
      <c r="CI232" s="209"/>
      <c r="CJ232" s="209"/>
      <c r="CK232" s="209"/>
      <c r="CL232" s="209"/>
      <c r="CM232" s="209"/>
      <c r="CN232" s="209"/>
      <c r="CO232" s="209"/>
      <c r="CP232" s="209"/>
      <c r="CQ232" s="209"/>
      <c r="CR232" s="209"/>
      <c r="CS232" s="209"/>
      <c r="CT232" s="209"/>
      <c r="CU232" s="209"/>
      <c r="CV232" s="209"/>
      <c r="CW232" s="209"/>
      <c r="CX232" s="209"/>
      <c r="CY232" s="209"/>
      <c r="CZ232" s="209"/>
      <c r="DA232" s="209"/>
      <c r="DB232" s="209"/>
      <c r="DC232" s="209"/>
      <c r="DD232" s="209"/>
      <c r="DE232" s="209"/>
      <c r="DF232" s="209"/>
      <c r="DG232" s="209"/>
      <c r="DH232" s="209"/>
      <c r="FB232" s="89"/>
      <c r="FC232" s="89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89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89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89"/>
      <c r="GQ232" s="89"/>
      <c r="GR232" s="89"/>
      <c r="GS232" s="89"/>
      <c r="GT232" s="89"/>
      <c r="GU232" s="89"/>
      <c r="GV232" s="89"/>
      <c r="GW232" s="84"/>
      <c r="GX232" s="84"/>
      <c r="GY232" s="84"/>
      <c r="GZ232" s="84"/>
      <c r="HA232" s="84"/>
      <c r="HB232" s="84"/>
      <c r="HC232" s="84"/>
      <c r="HD232" s="84"/>
      <c r="HE232" s="84"/>
      <c r="HF232" s="84"/>
      <c r="HG232" s="84"/>
      <c r="HH232" s="84"/>
      <c r="HI232" s="84"/>
      <c r="HJ232" s="84"/>
      <c r="HK232" s="84"/>
      <c r="HL232" s="84"/>
      <c r="HM232" s="84"/>
      <c r="HN232" s="84"/>
      <c r="HO232" s="84"/>
      <c r="HP232" s="84"/>
      <c r="HQ232" s="84"/>
      <c r="HR232" s="84"/>
      <c r="HS232" s="84"/>
      <c r="HT232" s="84"/>
      <c r="HU232" s="84"/>
      <c r="HV232" s="84"/>
      <c r="HW232" s="84"/>
      <c r="HX232" s="84"/>
      <c r="HY232" s="84"/>
      <c r="HZ232" s="84"/>
      <c r="IA232" s="84"/>
      <c r="IB232" s="84"/>
      <c r="IC232" s="84"/>
      <c r="ID232" s="84"/>
      <c r="IE232" s="84"/>
      <c r="IF232" s="84"/>
      <c r="IG232" s="89"/>
      <c r="IH232" s="89"/>
      <c r="II232" s="89"/>
      <c r="IJ232" s="89"/>
    </row>
    <row r="233" spans="3:244" x14ac:dyDescent="0.25"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131"/>
      <c r="U233" s="131"/>
      <c r="V233" s="74"/>
      <c r="W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209"/>
      <c r="CB233" s="209"/>
      <c r="CC233" s="209"/>
      <c r="CD233" s="209"/>
      <c r="CE233" s="209"/>
      <c r="CF233" s="209"/>
      <c r="CG233" s="209"/>
      <c r="CH233" s="209"/>
      <c r="CI233" s="209"/>
      <c r="CJ233" s="209"/>
      <c r="CK233" s="209"/>
      <c r="CL233" s="209"/>
      <c r="CM233" s="209"/>
      <c r="CN233" s="209"/>
      <c r="CO233" s="209"/>
      <c r="CP233" s="209"/>
      <c r="CQ233" s="209"/>
      <c r="CR233" s="209"/>
      <c r="CS233" s="209"/>
      <c r="CT233" s="209"/>
      <c r="CU233" s="209"/>
      <c r="CV233" s="209"/>
      <c r="CW233" s="209"/>
      <c r="CX233" s="209"/>
      <c r="CY233" s="209"/>
      <c r="CZ233" s="209"/>
      <c r="DA233" s="209"/>
      <c r="DB233" s="209"/>
      <c r="DC233" s="209"/>
      <c r="DD233" s="209"/>
      <c r="DE233" s="209"/>
      <c r="DF233" s="209"/>
      <c r="DG233" s="209"/>
      <c r="DH233" s="209"/>
      <c r="FB233" s="89"/>
      <c r="FC233" s="89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89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89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89"/>
      <c r="GQ233" s="89"/>
      <c r="GR233" s="89"/>
      <c r="GS233" s="89"/>
      <c r="GT233" s="89"/>
      <c r="GU233" s="89"/>
      <c r="GV233" s="89"/>
      <c r="GW233" s="84"/>
      <c r="GX233" s="84"/>
      <c r="GY233" s="84"/>
      <c r="GZ233" s="84"/>
      <c r="HA233" s="84"/>
      <c r="HB233" s="84"/>
      <c r="HC233" s="84"/>
      <c r="HD233" s="84"/>
      <c r="HE233" s="84"/>
      <c r="HF233" s="84"/>
      <c r="HG233" s="84"/>
      <c r="HH233" s="84"/>
      <c r="HI233" s="84"/>
      <c r="HJ233" s="84"/>
      <c r="HK233" s="84"/>
      <c r="HL233" s="84"/>
      <c r="HM233" s="84"/>
      <c r="HN233" s="84"/>
      <c r="HO233" s="84"/>
      <c r="HP233" s="84"/>
      <c r="HQ233" s="84"/>
      <c r="HR233" s="84"/>
      <c r="HS233" s="84"/>
      <c r="HT233" s="84"/>
      <c r="HU233" s="84"/>
      <c r="HV233" s="84"/>
      <c r="HW233" s="84"/>
      <c r="HX233" s="84"/>
      <c r="HY233" s="84"/>
      <c r="HZ233" s="84"/>
      <c r="IA233" s="84"/>
      <c r="IB233" s="84"/>
      <c r="IC233" s="84"/>
      <c r="ID233" s="84"/>
      <c r="IE233" s="84"/>
      <c r="IF233" s="84"/>
      <c r="IG233" s="89"/>
      <c r="IH233" s="89"/>
      <c r="II233" s="89"/>
      <c r="IJ233" s="89"/>
    </row>
    <row r="234" spans="3:244" x14ac:dyDescent="0.25"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131"/>
      <c r="U234" s="131"/>
      <c r="V234" s="74"/>
      <c r="W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209"/>
      <c r="CB234" s="209"/>
      <c r="CC234" s="209"/>
      <c r="CD234" s="209"/>
      <c r="CE234" s="209"/>
      <c r="CF234" s="209"/>
      <c r="CG234" s="209"/>
      <c r="CH234" s="209"/>
      <c r="CI234" s="209"/>
      <c r="CJ234" s="209"/>
      <c r="CK234" s="209"/>
      <c r="CL234" s="209"/>
      <c r="CM234" s="209"/>
      <c r="CN234" s="209"/>
      <c r="CO234" s="209"/>
      <c r="CP234" s="209"/>
      <c r="CQ234" s="209"/>
      <c r="CR234" s="209"/>
      <c r="CS234" s="209"/>
      <c r="CT234" s="209"/>
      <c r="CU234" s="209"/>
      <c r="CV234" s="209"/>
      <c r="CW234" s="209"/>
      <c r="CX234" s="209"/>
      <c r="CY234" s="209"/>
      <c r="CZ234" s="209"/>
      <c r="DA234" s="209"/>
      <c r="DB234" s="209"/>
      <c r="DC234" s="209"/>
      <c r="DD234" s="209"/>
      <c r="DE234" s="209"/>
      <c r="DF234" s="209"/>
      <c r="DG234" s="209"/>
      <c r="DH234" s="209"/>
      <c r="FB234" s="89"/>
      <c r="FC234" s="89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89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89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89"/>
      <c r="GQ234" s="89"/>
      <c r="GR234" s="89"/>
      <c r="GS234" s="89"/>
      <c r="GT234" s="89"/>
      <c r="GU234" s="89"/>
      <c r="GV234" s="89"/>
      <c r="GW234" s="84"/>
      <c r="GX234" s="84"/>
      <c r="GY234" s="84"/>
      <c r="GZ234" s="84"/>
      <c r="HA234" s="84"/>
      <c r="HB234" s="84"/>
      <c r="HC234" s="84"/>
      <c r="HD234" s="84"/>
      <c r="HE234" s="84"/>
      <c r="HF234" s="84"/>
      <c r="HG234" s="84"/>
      <c r="HH234" s="84"/>
      <c r="HI234" s="84"/>
      <c r="HJ234" s="84"/>
      <c r="HK234" s="84"/>
      <c r="HL234" s="84"/>
      <c r="HM234" s="84"/>
      <c r="HN234" s="84"/>
      <c r="HO234" s="84"/>
      <c r="HP234" s="84"/>
      <c r="HQ234" s="84"/>
      <c r="HR234" s="84"/>
      <c r="HS234" s="84"/>
      <c r="HT234" s="84"/>
      <c r="HU234" s="84"/>
      <c r="HV234" s="84"/>
      <c r="HW234" s="84"/>
      <c r="HX234" s="84"/>
      <c r="HY234" s="84"/>
      <c r="HZ234" s="84"/>
      <c r="IA234" s="84"/>
      <c r="IB234" s="84"/>
      <c r="IC234" s="84"/>
      <c r="ID234" s="84"/>
      <c r="IE234" s="84"/>
      <c r="IF234" s="84"/>
      <c r="IG234" s="89"/>
      <c r="IH234" s="89"/>
      <c r="II234" s="89"/>
      <c r="IJ234" s="89"/>
    </row>
    <row r="235" spans="3:244" x14ac:dyDescent="0.25"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131"/>
      <c r="U235" s="131"/>
      <c r="V235" s="74"/>
      <c r="W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209"/>
      <c r="CB235" s="209"/>
      <c r="CC235" s="209"/>
      <c r="CD235" s="209"/>
      <c r="CE235" s="209"/>
      <c r="CF235" s="209"/>
      <c r="CG235" s="209"/>
      <c r="CH235" s="209"/>
      <c r="CI235" s="209"/>
      <c r="CJ235" s="209"/>
      <c r="CK235" s="209"/>
      <c r="CL235" s="209"/>
      <c r="CM235" s="209"/>
      <c r="CN235" s="209"/>
      <c r="CO235" s="209"/>
      <c r="CP235" s="209"/>
      <c r="CQ235" s="209"/>
      <c r="CR235" s="209"/>
      <c r="CS235" s="209"/>
      <c r="CT235" s="209"/>
      <c r="CU235" s="209"/>
      <c r="CV235" s="209"/>
      <c r="CW235" s="209"/>
      <c r="CX235" s="209"/>
      <c r="CY235" s="209"/>
      <c r="CZ235" s="209"/>
      <c r="DA235" s="209"/>
      <c r="DB235" s="209"/>
      <c r="DC235" s="209"/>
      <c r="DD235" s="209"/>
      <c r="DE235" s="209"/>
      <c r="DF235" s="209"/>
      <c r="DG235" s="209"/>
      <c r="DH235" s="209"/>
      <c r="FB235" s="89"/>
      <c r="FC235" s="89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89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89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89"/>
      <c r="GQ235" s="89"/>
      <c r="GR235" s="89"/>
      <c r="GS235" s="89"/>
      <c r="GT235" s="89"/>
      <c r="GU235" s="89"/>
      <c r="GV235" s="89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9"/>
      <c r="IH235" s="89"/>
      <c r="II235" s="89"/>
      <c r="IJ235" s="89"/>
    </row>
    <row r="236" spans="3:244" x14ac:dyDescent="0.25"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131"/>
      <c r="U236" s="131"/>
      <c r="V236" s="74"/>
      <c r="W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209"/>
      <c r="CB236" s="209"/>
      <c r="CC236" s="209"/>
      <c r="CD236" s="209"/>
      <c r="CE236" s="209"/>
      <c r="CF236" s="209"/>
      <c r="CG236" s="209"/>
      <c r="CH236" s="209"/>
      <c r="CI236" s="209"/>
      <c r="CJ236" s="209"/>
      <c r="CK236" s="209"/>
      <c r="CL236" s="209"/>
      <c r="CM236" s="209"/>
      <c r="CN236" s="209"/>
      <c r="CO236" s="209"/>
      <c r="CP236" s="209"/>
      <c r="CQ236" s="209"/>
      <c r="CR236" s="209"/>
      <c r="CS236" s="209"/>
      <c r="CT236" s="209"/>
      <c r="CU236" s="209"/>
      <c r="CV236" s="209"/>
      <c r="CW236" s="209"/>
      <c r="CX236" s="209"/>
      <c r="CY236" s="209"/>
      <c r="CZ236" s="209"/>
      <c r="DA236" s="209"/>
      <c r="DB236" s="209"/>
      <c r="DC236" s="209"/>
      <c r="DD236" s="209"/>
      <c r="DE236" s="209"/>
      <c r="DF236" s="209"/>
      <c r="DG236" s="209"/>
      <c r="DH236" s="209"/>
      <c r="FB236" s="89"/>
      <c r="FC236" s="89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89"/>
      <c r="FQ236" s="89"/>
      <c r="FR236" s="89"/>
      <c r="FS236" s="89"/>
      <c r="FT236" s="89"/>
      <c r="FU236" s="89"/>
      <c r="FV236" s="89"/>
      <c r="FW236" s="89"/>
      <c r="FX236" s="89"/>
      <c r="FY236" s="89"/>
      <c r="FZ236" s="89"/>
      <c r="GA236" s="89"/>
      <c r="GB236" s="89"/>
      <c r="GC236" s="89"/>
      <c r="GD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89"/>
      <c r="GQ236" s="89"/>
      <c r="GR236" s="89"/>
      <c r="GS236" s="89"/>
      <c r="GT236" s="89"/>
      <c r="GU236" s="89"/>
      <c r="GV236" s="89"/>
      <c r="GW236" s="84"/>
      <c r="GX236" s="84"/>
      <c r="GY236" s="84"/>
      <c r="GZ236" s="84"/>
      <c r="HA236" s="84"/>
      <c r="HB236" s="84"/>
      <c r="HC236" s="84"/>
      <c r="HD236" s="84"/>
      <c r="HE236" s="84"/>
      <c r="HF236" s="84"/>
      <c r="HG236" s="84"/>
      <c r="HH236" s="84"/>
      <c r="HI236" s="84"/>
      <c r="HJ236" s="84"/>
      <c r="HK236" s="84"/>
      <c r="HL236" s="84"/>
      <c r="HM236" s="84"/>
      <c r="HN236" s="84"/>
      <c r="HO236" s="84"/>
      <c r="HP236" s="84"/>
      <c r="HQ236" s="84"/>
      <c r="HR236" s="84"/>
      <c r="HS236" s="84"/>
      <c r="HT236" s="84"/>
      <c r="HU236" s="84"/>
      <c r="HV236" s="84"/>
      <c r="HW236" s="84"/>
      <c r="HX236" s="84"/>
      <c r="HY236" s="84"/>
      <c r="HZ236" s="84"/>
      <c r="IA236" s="84"/>
      <c r="IB236" s="84"/>
      <c r="IC236" s="84"/>
      <c r="ID236" s="84"/>
      <c r="IE236" s="84"/>
      <c r="IF236" s="84"/>
      <c r="IG236" s="89"/>
      <c r="IH236" s="89"/>
      <c r="II236" s="89"/>
      <c r="IJ236" s="89"/>
    </row>
    <row r="237" spans="3:244" x14ac:dyDescent="0.25"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131"/>
      <c r="U237" s="131"/>
      <c r="V237" s="74"/>
      <c r="W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209"/>
      <c r="CB237" s="209"/>
      <c r="CC237" s="209"/>
      <c r="CD237" s="209"/>
      <c r="CE237" s="209"/>
      <c r="CF237" s="209"/>
      <c r="CG237" s="209"/>
      <c r="CH237" s="209"/>
      <c r="CI237" s="209"/>
      <c r="CJ237" s="209"/>
      <c r="CK237" s="209"/>
      <c r="CL237" s="209"/>
      <c r="CM237" s="209"/>
      <c r="CN237" s="209"/>
      <c r="CO237" s="209"/>
      <c r="CP237" s="209"/>
      <c r="CQ237" s="209"/>
      <c r="CR237" s="209"/>
      <c r="CS237" s="209"/>
      <c r="CT237" s="209"/>
      <c r="CU237" s="209"/>
      <c r="CV237" s="209"/>
      <c r="CW237" s="209"/>
      <c r="CX237" s="209"/>
      <c r="CY237" s="209"/>
      <c r="CZ237" s="209"/>
      <c r="DA237" s="209"/>
      <c r="DB237" s="209"/>
      <c r="DC237" s="209"/>
      <c r="DD237" s="209"/>
      <c r="DE237" s="209"/>
      <c r="DF237" s="209"/>
      <c r="DG237" s="209"/>
      <c r="DH237" s="209"/>
      <c r="FB237" s="89"/>
      <c r="FC237" s="89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89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89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89"/>
      <c r="GQ237" s="89"/>
      <c r="GR237" s="89"/>
      <c r="GS237" s="89"/>
      <c r="GT237" s="89"/>
      <c r="GU237" s="89"/>
      <c r="GV237" s="89"/>
      <c r="GW237" s="84"/>
      <c r="GX237" s="84"/>
      <c r="GY237" s="84"/>
      <c r="GZ237" s="84"/>
      <c r="HA237" s="84"/>
      <c r="HB237" s="84"/>
      <c r="HC237" s="84"/>
      <c r="HD237" s="84"/>
      <c r="HE237" s="84"/>
      <c r="HF237" s="84"/>
      <c r="HG237" s="84"/>
      <c r="HH237" s="84"/>
      <c r="HI237" s="84"/>
      <c r="HJ237" s="84"/>
      <c r="HK237" s="84"/>
      <c r="HL237" s="84"/>
      <c r="HM237" s="84"/>
      <c r="HN237" s="84"/>
      <c r="HO237" s="84"/>
      <c r="HP237" s="84"/>
      <c r="HQ237" s="84"/>
      <c r="HR237" s="84"/>
      <c r="HS237" s="84"/>
      <c r="HT237" s="84"/>
      <c r="HU237" s="84"/>
      <c r="HV237" s="84"/>
      <c r="HW237" s="84"/>
      <c r="HX237" s="84"/>
      <c r="HY237" s="84"/>
      <c r="HZ237" s="84"/>
      <c r="IA237" s="84"/>
      <c r="IB237" s="84"/>
      <c r="IC237" s="84"/>
      <c r="ID237" s="84"/>
      <c r="IE237" s="84"/>
      <c r="IF237" s="84"/>
      <c r="IG237" s="89"/>
      <c r="IH237" s="89"/>
      <c r="II237" s="89"/>
      <c r="IJ237" s="89"/>
    </row>
    <row r="238" spans="3:244" x14ac:dyDescent="0.25"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131"/>
      <c r="U238" s="131"/>
      <c r="V238" s="74"/>
      <c r="W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209"/>
      <c r="CB238" s="209"/>
      <c r="CC238" s="209"/>
      <c r="CD238" s="209"/>
      <c r="CE238" s="209"/>
      <c r="CF238" s="209"/>
      <c r="CG238" s="209"/>
      <c r="CH238" s="209"/>
      <c r="CI238" s="209"/>
      <c r="CJ238" s="209"/>
      <c r="CK238" s="209"/>
      <c r="CL238" s="209"/>
      <c r="CM238" s="209"/>
      <c r="CN238" s="209"/>
      <c r="CO238" s="209"/>
      <c r="CP238" s="209"/>
      <c r="CQ238" s="209"/>
      <c r="CR238" s="209"/>
      <c r="CS238" s="209"/>
      <c r="CT238" s="209"/>
      <c r="CU238" s="209"/>
      <c r="CV238" s="209"/>
      <c r="CW238" s="209"/>
      <c r="CX238" s="209"/>
      <c r="CY238" s="209"/>
      <c r="CZ238" s="209"/>
      <c r="DA238" s="209"/>
      <c r="DB238" s="209"/>
      <c r="DC238" s="209"/>
      <c r="DD238" s="209"/>
      <c r="DE238" s="209"/>
      <c r="DF238" s="209"/>
      <c r="DG238" s="209"/>
      <c r="DH238" s="209"/>
      <c r="FB238" s="89"/>
      <c r="FC238" s="89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89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89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89"/>
      <c r="GQ238" s="89"/>
      <c r="GR238" s="89"/>
      <c r="GS238" s="89"/>
      <c r="GT238" s="89"/>
      <c r="GU238" s="89"/>
      <c r="GV238" s="89"/>
      <c r="GW238" s="84"/>
      <c r="GX238" s="84"/>
      <c r="GY238" s="84"/>
      <c r="GZ238" s="84"/>
      <c r="HA238" s="84"/>
      <c r="HB238" s="84"/>
      <c r="HC238" s="84"/>
      <c r="HD238" s="84"/>
      <c r="HE238" s="84"/>
      <c r="HF238" s="84"/>
      <c r="HG238" s="84"/>
      <c r="HH238" s="84"/>
      <c r="HI238" s="84"/>
      <c r="HJ238" s="84"/>
      <c r="HK238" s="84"/>
      <c r="HL238" s="84"/>
      <c r="HM238" s="84"/>
      <c r="HN238" s="84"/>
      <c r="HO238" s="84"/>
      <c r="HP238" s="84"/>
      <c r="HQ238" s="84"/>
      <c r="HR238" s="84"/>
      <c r="HS238" s="84"/>
      <c r="HT238" s="84"/>
      <c r="HU238" s="84"/>
      <c r="HV238" s="84"/>
      <c r="HW238" s="84"/>
      <c r="HX238" s="84"/>
      <c r="HY238" s="84"/>
      <c r="HZ238" s="84"/>
      <c r="IA238" s="84"/>
      <c r="IB238" s="84"/>
      <c r="IC238" s="84"/>
      <c r="ID238" s="84"/>
      <c r="IE238" s="84"/>
      <c r="IF238" s="84"/>
      <c r="IG238" s="89"/>
      <c r="IH238" s="89"/>
      <c r="II238" s="89"/>
      <c r="IJ238" s="89"/>
    </row>
    <row r="239" spans="3:244" x14ac:dyDescent="0.25"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131"/>
      <c r="U239" s="131"/>
      <c r="V239" s="74"/>
      <c r="W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209"/>
      <c r="CB239" s="209"/>
      <c r="CC239" s="209"/>
      <c r="CD239" s="209"/>
      <c r="CE239" s="209"/>
      <c r="CF239" s="209"/>
      <c r="CG239" s="209"/>
      <c r="CH239" s="209"/>
      <c r="CI239" s="209"/>
      <c r="CJ239" s="209"/>
      <c r="CK239" s="209"/>
      <c r="CL239" s="209"/>
      <c r="CM239" s="209"/>
      <c r="CN239" s="209"/>
      <c r="CO239" s="209"/>
      <c r="CP239" s="209"/>
      <c r="CQ239" s="209"/>
      <c r="CR239" s="209"/>
      <c r="CS239" s="209"/>
      <c r="CT239" s="209"/>
      <c r="CU239" s="209"/>
      <c r="CV239" s="209"/>
      <c r="CW239" s="209"/>
      <c r="CX239" s="209"/>
      <c r="CY239" s="209"/>
      <c r="CZ239" s="209"/>
      <c r="DA239" s="209"/>
      <c r="DB239" s="209"/>
      <c r="DC239" s="209"/>
      <c r="DD239" s="209"/>
      <c r="DE239" s="209"/>
      <c r="DF239" s="209"/>
      <c r="DG239" s="209"/>
      <c r="DH239" s="209"/>
      <c r="FB239" s="89"/>
      <c r="FC239" s="89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89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89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89"/>
      <c r="GQ239" s="89"/>
      <c r="GR239" s="89"/>
      <c r="GS239" s="89"/>
      <c r="GT239" s="89"/>
      <c r="GU239" s="89"/>
      <c r="GV239" s="89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9"/>
      <c r="IH239" s="89"/>
      <c r="II239" s="89"/>
      <c r="IJ239" s="89"/>
    </row>
    <row r="240" spans="3:244" x14ac:dyDescent="0.25"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131"/>
      <c r="U240" s="131"/>
      <c r="V240" s="74"/>
      <c r="W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209"/>
      <c r="CB240" s="209"/>
      <c r="CC240" s="209"/>
      <c r="CD240" s="209"/>
      <c r="CE240" s="209"/>
      <c r="CF240" s="209"/>
      <c r="CG240" s="209"/>
      <c r="CH240" s="209"/>
      <c r="CI240" s="209"/>
      <c r="CJ240" s="209"/>
      <c r="CK240" s="209"/>
      <c r="CL240" s="209"/>
      <c r="CM240" s="209"/>
      <c r="CN240" s="209"/>
      <c r="CO240" s="209"/>
      <c r="CP240" s="209"/>
      <c r="CQ240" s="209"/>
      <c r="CR240" s="209"/>
      <c r="CS240" s="209"/>
      <c r="CT240" s="209"/>
      <c r="CU240" s="209"/>
      <c r="CV240" s="209"/>
      <c r="CW240" s="209"/>
      <c r="CX240" s="209"/>
      <c r="CY240" s="209"/>
      <c r="CZ240" s="209"/>
      <c r="DA240" s="209"/>
      <c r="DB240" s="209"/>
      <c r="DC240" s="209"/>
      <c r="DD240" s="209"/>
      <c r="DE240" s="209"/>
      <c r="DF240" s="209"/>
      <c r="DG240" s="209"/>
      <c r="DH240" s="209"/>
      <c r="FB240" s="89"/>
      <c r="FC240" s="89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89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89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89"/>
      <c r="GQ240" s="89"/>
      <c r="GR240" s="89"/>
      <c r="GS240" s="89"/>
      <c r="GT240" s="89"/>
      <c r="GU240" s="89"/>
      <c r="GV240" s="89"/>
      <c r="GW240" s="84"/>
      <c r="GX240" s="84"/>
      <c r="GY240" s="84"/>
      <c r="GZ240" s="84"/>
      <c r="HA240" s="84"/>
      <c r="HB240" s="84"/>
      <c r="HC240" s="84"/>
      <c r="HD240" s="84"/>
      <c r="HE240" s="84"/>
      <c r="HF240" s="84"/>
      <c r="HG240" s="84"/>
      <c r="HH240" s="84"/>
      <c r="HI240" s="84"/>
      <c r="HJ240" s="84"/>
      <c r="HK240" s="84"/>
      <c r="HL240" s="84"/>
      <c r="HM240" s="84"/>
      <c r="HN240" s="84"/>
      <c r="HO240" s="84"/>
      <c r="HP240" s="84"/>
      <c r="HQ240" s="84"/>
      <c r="HR240" s="84"/>
      <c r="HS240" s="84"/>
      <c r="HT240" s="84"/>
      <c r="HU240" s="84"/>
      <c r="HV240" s="84"/>
      <c r="HW240" s="84"/>
      <c r="HX240" s="84"/>
      <c r="HY240" s="84"/>
      <c r="HZ240" s="84"/>
      <c r="IA240" s="84"/>
      <c r="IB240" s="84"/>
      <c r="IC240" s="84"/>
      <c r="ID240" s="84"/>
      <c r="IE240" s="84"/>
      <c r="IF240" s="84"/>
      <c r="IG240" s="89"/>
      <c r="IH240" s="89"/>
      <c r="II240" s="89"/>
      <c r="IJ240" s="89"/>
    </row>
    <row r="241" spans="3:244" x14ac:dyDescent="0.25"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131"/>
      <c r="U241" s="131"/>
      <c r="V241" s="74"/>
      <c r="W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209"/>
      <c r="CB241" s="209"/>
      <c r="CC241" s="209"/>
      <c r="CD241" s="209"/>
      <c r="CE241" s="209"/>
      <c r="CF241" s="209"/>
      <c r="CG241" s="209"/>
      <c r="CH241" s="209"/>
      <c r="CI241" s="209"/>
      <c r="CJ241" s="209"/>
      <c r="CK241" s="209"/>
      <c r="CL241" s="209"/>
      <c r="CM241" s="209"/>
      <c r="CN241" s="209"/>
      <c r="CO241" s="209"/>
      <c r="CP241" s="209"/>
      <c r="CQ241" s="209"/>
      <c r="CR241" s="209"/>
      <c r="CS241" s="209"/>
      <c r="CT241" s="209"/>
      <c r="CU241" s="209"/>
      <c r="CV241" s="209"/>
      <c r="CW241" s="209"/>
      <c r="CX241" s="209"/>
      <c r="CY241" s="209"/>
      <c r="CZ241" s="209"/>
      <c r="DA241" s="209"/>
      <c r="DB241" s="209"/>
      <c r="DC241" s="209"/>
      <c r="DD241" s="209"/>
      <c r="DE241" s="209"/>
      <c r="DF241" s="209"/>
      <c r="DG241" s="209"/>
      <c r="DH241" s="209"/>
      <c r="FB241" s="89"/>
      <c r="FC241" s="89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89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89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89"/>
      <c r="GQ241" s="89"/>
      <c r="GR241" s="89"/>
      <c r="GS241" s="89"/>
      <c r="GT241" s="89"/>
      <c r="GU241" s="89"/>
      <c r="GV241" s="89"/>
      <c r="GW241" s="84"/>
      <c r="GX241" s="84"/>
      <c r="GY241" s="84"/>
      <c r="GZ241" s="84"/>
      <c r="HA241" s="84"/>
      <c r="HB241" s="84"/>
      <c r="HC241" s="84"/>
      <c r="HD241" s="84"/>
      <c r="HE241" s="84"/>
      <c r="HF241" s="84"/>
      <c r="HG241" s="84"/>
      <c r="HH241" s="84"/>
      <c r="HI241" s="84"/>
      <c r="HJ241" s="84"/>
      <c r="HK241" s="84"/>
      <c r="HL241" s="84"/>
      <c r="HM241" s="84"/>
      <c r="HN241" s="84"/>
      <c r="HO241" s="84"/>
      <c r="HP241" s="84"/>
      <c r="HQ241" s="84"/>
      <c r="HR241" s="84"/>
      <c r="HS241" s="84"/>
      <c r="HT241" s="84"/>
      <c r="HU241" s="84"/>
      <c r="HV241" s="84"/>
      <c r="HW241" s="84"/>
      <c r="HX241" s="84"/>
      <c r="HY241" s="84"/>
      <c r="HZ241" s="84"/>
      <c r="IA241" s="84"/>
      <c r="IB241" s="84"/>
      <c r="IC241" s="84"/>
      <c r="ID241" s="84"/>
      <c r="IE241" s="84"/>
      <c r="IF241" s="84"/>
      <c r="IG241" s="89"/>
      <c r="IH241" s="89"/>
      <c r="II241" s="89"/>
      <c r="IJ241" s="89"/>
    </row>
    <row r="242" spans="3:244" x14ac:dyDescent="0.25"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131"/>
      <c r="U242" s="131"/>
      <c r="V242" s="74"/>
      <c r="W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209"/>
      <c r="CB242" s="209"/>
      <c r="CC242" s="209"/>
      <c r="CD242" s="209"/>
      <c r="CE242" s="209"/>
      <c r="CF242" s="209"/>
      <c r="CG242" s="209"/>
      <c r="CH242" s="209"/>
      <c r="CI242" s="209"/>
      <c r="CJ242" s="209"/>
      <c r="CK242" s="209"/>
      <c r="CL242" s="209"/>
      <c r="CM242" s="209"/>
      <c r="CN242" s="209"/>
      <c r="CO242" s="209"/>
      <c r="CP242" s="209"/>
      <c r="CQ242" s="209"/>
      <c r="CR242" s="209"/>
      <c r="CS242" s="209"/>
      <c r="CT242" s="209"/>
      <c r="CU242" s="209"/>
      <c r="CV242" s="209"/>
      <c r="CW242" s="209"/>
      <c r="CX242" s="209"/>
      <c r="CY242" s="209"/>
      <c r="CZ242" s="209"/>
      <c r="DA242" s="209"/>
      <c r="DB242" s="209"/>
      <c r="DC242" s="209"/>
      <c r="DD242" s="209"/>
      <c r="DE242" s="209"/>
      <c r="DF242" s="209"/>
      <c r="DG242" s="209"/>
      <c r="DH242" s="209"/>
      <c r="FB242" s="89"/>
      <c r="FC242" s="89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89"/>
      <c r="FQ242" s="89"/>
      <c r="FR242" s="89"/>
      <c r="FS242" s="89"/>
      <c r="FT242" s="89"/>
      <c r="FU242" s="89"/>
      <c r="FV242" s="89"/>
      <c r="FW242" s="89"/>
      <c r="FX242" s="89"/>
      <c r="FY242" s="89"/>
      <c r="FZ242" s="89"/>
      <c r="GA242" s="89"/>
      <c r="GB242" s="89"/>
      <c r="GC242" s="89"/>
      <c r="GD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89"/>
      <c r="GQ242" s="89"/>
      <c r="GR242" s="89"/>
      <c r="GS242" s="89"/>
      <c r="GT242" s="89"/>
      <c r="GU242" s="89"/>
      <c r="GV242" s="89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  <c r="HN242" s="84"/>
      <c r="HO242" s="84"/>
      <c r="HP242" s="84"/>
      <c r="HQ242" s="84"/>
      <c r="HR242" s="84"/>
      <c r="HS242" s="84"/>
      <c r="HT242" s="84"/>
      <c r="HU242" s="84"/>
      <c r="HV242" s="84"/>
      <c r="HW242" s="84"/>
      <c r="HX242" s="84"/>
      <c r="HY242" s="84"/>
      <c r="HZ242" s="84"/>
      <c r="IA242" s="84"/>
      <c r="IB242" s="84"/>
      <c r="IC242" s="84"/>
      <c r="ID242" s="84"/>
      <c r="IE242" s="84"/>
      <c r="IF242" s="84"/>
      <c r="IG242" s="89"/>
      <c r="IH242" s="89"/>
      <c r="II242" s="89"/>
      <c r="IJ242" s="89"/>
    </row>
    <row r="243" spans="3:244" x14ac:dyDescent="0.25"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131"/>
      <c r="U243" s="131"/>
      <c r="V243" s="74"/>
      <c r="W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209"/>
      <c r="CB243" s="209"/>
      <c r="CC243" s="209"/>
      <c r="CD243" s="209"/>
      <c r="CE243" s="209"/>
      <c r="CF243" s="209"/>
      <c r="CG243" s="209"/>
      <c r="CH243" s="209"/>
      <c r="CI243" s="209"/>
      <c r="CJ243" s="209"/>
      <c r="CK243" s="209"/>
      <c r="CL243" s="209"/>
      <c r="CM243" s="209"/>
      <c r="CN243" s="209"/>
      <c r="CO243" s="209"/>
      <c r="CP243" s="209"/>
      <c r="CQ243" s="209"/>
      <c r="CR243" s="209"/>
      <c r="CS243" s="209"/>
      <c r="CT243" s="209"/>
      <c r="CU243" s="209"/>
      <c r="CV243" s="209"/>
      <c r="CW243" s="209"/>
      <c r="CX243" s="209"/>
      <c r="CY243" s="209"/>
      <c r="CZ243" s="209"/>
      <c r="DA243" s="209"/>
      <c r="DB243" s="209"/>
      <c r="DC243" s="209"/>
      <c r="DD243" s="209"/>
      <c r="DE243" s="209"/>
      <c r="DF243" s="209"/>
      <c r="DG243" s="209"/>
      <c r="DH243" s="209"/>
      <c r="FB243" s="89"/>
      <c r="FC243" s="89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89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89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89"/>
      <c r="GQ243" s="89"/>
      <c r="GR243" s="89"/>
      <c r="GS243" s="89"/>
      <c r="GT243" s="89"/>
      <c r="GU243" s="89"/>
      <c r="GV243" s="89"/>
      <c r="GW243" s="84"/>
      <c r="GX243" s="84"/>
      <c r="GY243" s="84"/>
      <c r="GZ243" s="84"/>
      <c r="HA243" s="84"/>
      <c r="HB243" s="84"/>
      <c r="HC243" s="84"/>
      <c r="HD243" s="84"/>
      <c r="HE243" s="84"/>
      <c r="HF243" s="84"/>
      <c r="HG243" s="84"/>
      <c r="HH243" s="84"/>
      <c r="HI243" s="84"/>
      <c r="HJ243" s="84"/>
      <c r="HK243" s="84"/>
      <c r="HL243" s="84"/>
      <c r="HM243" s="84"/>
      <c r="HN243" s="84"/>
      <c r="HO243" s="84"/>
      <c r="HP243" s="84"/>
      <c r="HQ243" s="84"/>
      <c r="HR243" s="84"/>
      <c r="HS243" s="84"/>
      <c r="HT243" s="84"/>
      <c r="HU243" s="84"/>
      <c r="HV243" s="84"/>
      <c r="HW243" s="84"/>
      <c r="HX243" s="84"/>
      <c r="HY243" s="84"/>
      <c r="HZ243" s="84"/>
      <c r="IA243" s="84"/>
      <c r="IB243" s="84"/>
      <c r="IC243" s="84"/>
      <c r="ID243" s="84"/>
      <c r="IE243" s="84"/>
      <c r="IF243" s="84"/>
      <c r="IG243" s="89"/>
      <c r="IH243" s="89"/>
      <c r="II243" s="89"/>
      <c r="IJ243" s="89"/>
    </row>
    <row r="244" spans="3:244" x14ac:dyDescent="0.25"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131"/>
      <c r="U244" s="131"/>
      <c r="V244" s="74"/>
      <c r="W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209"/>
      <c r="CB244" s="209"/>
      <c r="CC244" s="209"/>
      <c r="CD244" s="209"/>
      <c r="CE244" s="209"/>
      <c r="CF244" s="209"/>
      <c r="CG244" s="209"/>
      <c r="CH244" s="209"/>
      <c r="CI244" s="209"/>
      <c r="CJ244" s="209"/>
      <c r="CK244" s="209"/>
      <c r="CL244" s="209"/>
      <c r="CM244" s="209"/>
      <c r="CN244" s="209"/>
      <c r="CO244" s="209"/>
      <c r="CP244" s="209"/>
      <c r="CQ244" s="209"/>
      <c r="CR244" s="209"/>
      <c r="CS244" s="209"/>
      <c r="CT244" s="209"/>
      <c r="CU244" s="209"/>
      <c r="CV244" s="209"/>
      <c r="CW244" s="209"/>
      <c r="CX244" s="209"/>
      <c r="CY244" s="209"/>
      <c r="CZ244" s="209"/>
      <c r="DA244" s="209"/>
      <c r="DB244" s="209"/>
      <c r="DC244" s="209"/>
      <c r="DD244" s="209"/>
      <c r="DE244" s="209"/>
      <c r="DF244" s="209"/>
      <c r="DG244" s="209"/>
      <c r="DH244" s="209"/>
      <c r="FB244" s="89"/>
      <c r="FC244" s="89"/>
      <c r="FD244" s="89"/>
      <c r="FE244" s="89"/>
      <c r="FF244" s="89"/>
      <c r="FG244" s="89"/>
      <c r="FH244" s="89"/>
      <c r="FI244" s="89"/>
      <c r="FJ244" s="89"/>
      <c r="FK244" s="89"/>
      <c r="FL244" s="89"/>
      <c r="FM244" s="89"/>
      <c r="FN244" s="89"/>
      <c r="FO244" s="89"/>
      <c r="FP244" s="89"/>
      <c r="FQ244" s="89"/>
      <c r="FR244" s="89"/>
      <c r="FS244" s="89"/>
      <c r="FT244" s="89"/>
      <c r="FU244" s="89"/>
      <c r="FV244" s="89"/>
      <c r="FW244" s="89"/>
      <c r="FX244" s="89"/>
      <c r="FY244" s="89"/>
      <c r="FZ244" s="89"/>
      <c r="GA244" s="89"/>
      <c r="GB244" s="89"/>
      <c r="GC244" s="89"/>
      <c r="GD244" s="89"/>
      <c r="GE244" s="89"/>
      <c r="GF244" s="89"/>
      <c r="GG244" s="89"/>
      <c r="GH244" s="89"/>
      <c r="GI244" s="89"/>
      <c r="GJ244" s="89"/>
      <c r="GK244" s="89"/>
      <c r="GL244" s="89"/>
      <c r="GM244" s="89"/>
      <c r="GN244" s="89"/>
      <c r="GO244" s="89"/>
      <c r="GP244" s="89"/>
      <c r="GQ244" s="89"/>
      <c r="GR244" s="89"/>
      <c r="GS244" s="89"/>
      <c r="GT244" s="89"/>
      <c r="GU244" s="89"/>
      <c r="GV244" s="89"/>
      <c r="GW244" s="84"/>
      <c r="GX244" s="84"/>
      <c r="GY244" s="84"/>
      <c r="GZ244" s="84"/>
      <c r="HA244" s="84"/>
      <c r="HB244" s="84"/>
      <c r="HC244" s="84"/>
      <c r="HD244" s="84"/>
      <c r="HE244" s="84"/>
      <c r="HF244" s="84"/>
      <c r="HG244" s="84"/>
      <c r="HH244" s="84"/>
      <c r="HI244" s="84"/>
      <c r="HJ244" s="84"/>
      <c r="HK244" s="84"/>
      <c r="HL244" s="84"/>
      <c r="HM244" s="84"/>
      <c r="HN244" s="84"/>
      <c r="HO244" s="84"/>
      <c r="HP244" s="84"/>
      <c r="HQ244" s="84"/>
      <c r="HR244" s="84"/>
      <c r="HS244" s="84"/>
      <c r="HT244" s="84"/>
      <c r="HU244" s="84"/>
      <c r="HV244" s="84"/>
      <c r="HW244" s="84"/>
      <c r="HX244" s="84"/>
      <c r="HY244" s="84"/>
      <c r="HZ244" s="84"/>
      <c r="IA244" s="84"/>
      <c r="IB244" s="84"/>
      <c r="IC244" s="84"/>
      <c r="ID244" s="84"/>
      <c r="IE244" s="84"/>
      <c r="IF244" s="84"/>
      <c r="IG244" s="89"/>
      <c r="IH244" s="89"/>
      <c r="II244" s="89"/>
      <c r="IJ244" s="89"/>
    </row>
    <row r="245" spans="3:244" x14ac:dyDescent="0.25"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131"/>
      <c r="U245" s="131"/>
      <c r="V245" s="74"/>
      <c r="W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209"/>
      <c r="CB245" s="209"/>
      <c r="CC245" s="209"/>
      <c r="CD245" s="209"/>
      <c r="CE245" s="209"/>
      <c r="CF245" s="209"/>
      <c r="CG245" s="209"/>
      <c r="CH245" s="209"/>
      <c r="CI245" s="209"/>
      <c r="CJ245" s="209"/>
      <c r="CK245" s="209"/>
      <c r="CL245" s="209"/>
      <c r="CM245" s="209"/>
      <c r="CN245" s="209"/>
      <c r="CO245" s="209"/>
      <c r="CP245" s="209"/>
      <c r="CQ245" s="209"/>
      <c r="CR245" s="209"/>
      <c r="CS245" s="209"/>
      <c r="CT245" s="209"/>
      <c r="CU245" s="209"/>
      <c r="CV245" s="209"/>
      <c r="CW245" s="209"/>
      <c r="CX245" s="209"/>
      <c r="CY245" s="209"/>
      <c r="CZ245" s="209"/>
      <c r="DA245" s="209"/>
      <c r="DB245" s="209"/>
      <c r="DC245" s="209"/>
      <c r="DD245" s="209"/>
      <c r="DE245" s="209"/>
      <c r="DF245" s="209"/>
      <c r="DG245" s="209"/>
      <c r="DH245" s="209"/>
      <c r="FB245" s="89"/>
      <c r="FC245" s="89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89"/>
      <c r="FQ245" s="89"/>
      <c r="FR245" s="89"/>
      <c r="FS245" s="89"/>
      <c r="FT245" s="89"/>
      <c r="FU245" s="89"/>
      <c r="FV245" s="89"/>
      <c r="FW245" s="89"/>
      <c r="FX245" s="89"/>
      <c r="FY245" s="89"/>
      <c r="FZ245" s="89"/>
      <c r="GA245" s="89"/>
      <c r="GB245" s="89"/>
      <c r="GC245" s="89"/>
      <c r="GD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89"/>
      <c r="GQ245" s="89"/>
      <c r="GR245" s="89"/>
      <c r="GS245" s="89"/>
      <c r="GT245" s="89"/>
      <c r="GU245" s="89"/>
      <c r="GV245" s="89"/>
      <c r="GW245" s="84"/>
      <c r="GX245" s="84"/>
      <c r="GY245" s="84"/>
      <c r="GZ245" s="84"/>
      <c r="HA245" s="84"/>
      <c r="HB245" s="84"/>
      <c r="HC245" s="84"/>
      <c r="HD245" s="84"/>
      <c r="HE245" s="84"/>
      <c r="HF245" s="84"/>
      <c r="HG245" s="84"/>
      <c r="HH245" s="84"/>
      <c r="HI245" s="84"/>
      <c r="HJ245" s="84"/>
      <c r="HK245" s="84"/>
      <c r="HL245" s="84"/>
      <c r="HM245" s="84"/>
      <c r="HN245" s="84"/>
      <c r="HO245" s="84"/>
      <c r="HP245" s="84"/>
      <c r="HQ245" s="84"/>
      <c r="HR245" s="84"/>
      <c r="HS245" s="84"/>
      <c r="HT245" s="84"/>
      <c r="HU245" s="84"/>
      <c r="HV245" s="84"/>
      <c r="HW245" s="84"/>
      <c r="HX245" s="84"/>
      <c r="HY245" s="84"/>
      <c r="HZ245" s="84"/>
      <c r="IA245" s="84"/>
      <c r="IB245" s="84"/>
      <c r="IC245" s="84"/>
      <c r="ID245" s="84"/>
      <c r="IE245" s="84"/>
      <c r="IF245" s="84"/>
      <c r="IG245" s="89"/>
      <c r="IH245" s="89"/>
      <c r="II245" s="89"/>
      <c r="IJ245" s="89"/>
    </row>
    <row r="246" spans="3:244" x14ac:dyDescent="0.25"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131"/>
      <c r="U246" s="131"/>
      <c r="V246" s="74"/>
      <c r="W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209"/>
      <c r="CB246" s="209"/>
      <c r="CC246" s="209"/>
      <c r="CD246" s="209"/>
      <c r="CE246" s="209"/>
      <c r="CF246" s="209"/>
      <c r="CG246" s="209"/>
      <c r="CH246" s="209"/>
      <c r="CI246" s="209"/>
      <c r="CJ246" s="209"/>
      <c r="CK246" s="209"/>
      <c r="CL246" s="209"/>
      <c r="CM246" s="209"/>
      <c r="CN246" s="209"/>
      <c r="CO246" s="209"/>
      <c r="CP246" s="209"/>
      <c r="CQ246" s="209"/>
      <c r="CR246" s="209"/>
      <c r="CS246" s="209"/>
      <c r="CT246" s="209"/>
      <c r="CU246" s="209"/>
      <c r="CV246" s="209"/>
      <c r="CW246" s="209"/>
      <c r="CX246" s="209"/>
      <c r="CY246" s="209"/>
      <c r="CZ246" s="209"/>
      <c r="DA246" s="209"/>
      <c r="DB246" s="209"/>
      <c r="DC246" s="209"/>
      <c r="DD246" s="209"/>
      <c r="DE246" s="209"/>
      <c r="DF246" s="209"/>
      <c r="DG246" s="209"/>
      <c r="DH246" s="209"/>
      <c r="FB246" s="89"/>
      <c r="FC246" s="89"/>
      <c r="FD246" s="89"/>
      <c r="FE246" s="89"/>
      <c r="FF246" s="89"/>
      <c r="FG246" s="89"/>
      <c r="FH246" s="89"/>
      <c r="FI246" s="89"/>
      <c r="FJ246" s="89"/>
      <c r="FK246" s="89"/>
      <c r="FL246" s="89"/>
      <c r="FM246" s="89"/>
      <c r="FN246" s="89"/>
      <c r="FO246" s="89"/>
      <c r="FP246" s="89"/>
      <c r="FQ246" s="89"/>
      <c r="FR246" s="89"/>
      <c r="FS246" s="89"/>
      <c r="FT246" s="89"/>
      <c r="FU246" s="89"/>
      <c r="FV246" s="89"/>
      <c r="FW246" s="89"/>
      <c r="FX246" s="89"/>
      <c r="FY246" s="89"/>
      <c r="FZ246" s="89"/>
      <c r="GA246" s="89"/>
      <c r="GB246" s="89"/>
      <c r="GC246" s="89"/>
      <c r="GD246" s="89"/>
      <c r="GE246" s="89"/>
      <c r="GF246" s="89"/>
      <c r="GG246" s="89"/>
      <c r="GH246" s="89"/>
      <c r="GI246" s="89"/>
      <c r="GJ246" s="89"/>
      <c r="GK246" s="89"/>
      <c r="GL246" s="89"/>
      <c r="GM246" s="89"/>
      <c r="GN246" s="89"/>
      <c r="GO246" s="89"/>
      <c r="GP246" s="89"/>
      <c r="GQ246" s="89"/>
      <c r="GR246" s="89"/>
      <c r="GS246" s="89"/>
      <c r="GT246" s="89"/>
      <c r="GU246" s="89"/>
      <c r="GV246" s="89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9"/>
      <c r="IH246" s="89"/>
      <c r="II246" s="89"/>
      <c r="IJ246" s="89"/>
    </row>
    <row r="247" spans="3:244" x14ac:dyDescent="0.25"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131"/>
      <c r="U247" s="131"/>
      <c r="V247" s="74"/>
      <c r="W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209"/>
      <c r="CB247" s="209"/>
      <c r="CC247" s="209"/>
      <c r="CD247" s="209"/>
      <c r="CE247" s="209"/>
      <c r="CF247" s="209"/>
      <c r="CG247" s="209"/>
      <c r="CH247" s="209"/>
      <c r="CI247" s="209"/>
      <c r="CJ247" s="209"/>
      <c r="CK247" s="209"/>
      <c r="CL247" s="209"/>
      <c r="CM247" s="209"/>
      <c r="CN247" s="209"/>
      <c r="CO247" s="209"/>
      <c r="CP247" s="209"/>
      <c r="CQ247" s="209"/>
      <c r="CR247" s="209"/>
      <c r="CS247" s="209"/>
      <c r="CT247" s="209"/>
      <c r="CU247" s="209"/>
      <c r="CV247" s="209"/>
      <c r="CW247" s="209"/>
      <c r="CX247" s="209"/>
      <c r="CY247" s="209"/>
      <c r="CZ247" s="209"/>
      <c r="DA247" s="209"/>
      <c r="DB247" s="209"/>
      <c r="DC247" s="209"/>
      <c r="DD247" s="209"/>
      <c r="DE247" s="209"/>
      <c r="DF247" s="209"/>
      <c r="DG247" s="209"/>
      <c r="DH247" s="209"/>
      <c r="FB247" s="89"/>
      <c r="FC247" s="89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89"/>
      <c r="FQ247" s="89"/>
      <c r="FR247" s="89"/>
      <c r="FS247" s="89"/>
      <c r="FT247" s="89"/>
      <c r="FU247" s="89"/>
      <c r="FV247" s="89"/>
      <c r="FW247" s="89"/>
      <c r="FX247" s="89"/>
      <c r="FY247" s="89"/>
      <c r="FZ247" s="89"/>
      <c r="GA247" s="89"/>
      <c r="GB247" s="89"/>
      <c r="GC247" s="89"/>
      <c r="GD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89"/>
      <c r="GQ247" s="89"/>
      <c r="GR247" s="89"/>
      <c r="GS247" s="89"/>
      <c r="GT247" s="89"/>
      <c r="GU247" s="89"/>
      <c r="GV247" s="89"/>
      <c r="GW247" s="84"/>
      <c r="GX247" s="84"/>
      <c r="GY247" s="84"/>
      <c r="GZ247" s="84"/>
      <c r="HA247" s="84"/>
      <c r="HB247" s="84"/>
      <c r="HC247" s="84"/>
      <c r="HD247" s="84"/>
      <c r="HE247" s="84"/>
      <c r="HF247" s="84"/>
      <c r="HG247" s="84"/>
      <c r="HH247" s="84"/>
      <c r="HI247" s="84"/>
      <c r="HJ247" s="84"/>
      <c r="HK247" s="84"/>
      <c r="HL247" s="84"/>
      <c r="HM247" s="84"/>
      <c r="HN247" s="84"/>
      <c r="HO247" s="84"/>
      <c r="HP247" s="84"/>
      <c r="HQ247" s="84"/>
      <c r="HR247" s="84"/>
      <c r="HS247" s="84"/>
      <c r="HT247" s="84"/>
      <c r="HU247" s="84"/>
      <c r="HV247" s="84"/>
      <c r="HW247" s="84"/>
      <c r="HX247" s="84"/>
      <c r="HY247" s="84"/>
      <c r="HZ247" s="84"/>
      <c r="IA247" s="84"/>
      <c r="IB247" s="84"/>
      <c r="IC247" s="84"/>
      <c r="ID247" s="84"/>
      <c r="IE247" s="84"/>
      <c r="IF247" s="84"/>
      <c r="IG247" s="89"/>
      <c r="IH247" s="89"/>
      <c r="II247" s="89"/>
      <c r="IJ247" s="89"/>
    </row>
    <row r="248" spans="3:244" x14ac:dyDescent="0.25"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131"/>
      <c r="U248" s="131"/>
      <c r="V248" s="74"/>
      <c r="W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209"/>
      <c r="CB248" s="209"/>
      <c r="CC248" s="209"/>
      <c r="CD248" s="209"/>
      <c r="CE248" s="209"/>
      <c r="CF248" s="209"/>
      <c r="CG248" s="209"/>
      <c r="CH248" s="209"/>
      <c r="CI248" s="209"/>
      <c r="CJ248" s="209"/>
      <c r="CK248" s="209"/>
      <c r="CL248" s="209"/>
      <c r="CM248" s="209"/>
      <c r="CN248" s="209"/>
      <c r="CO248" s="209"/>
      <c r="CP248" s="209"/>
      <c r="CQ248" s="209"/>
      <c r="CR248" s="209"/>
      <c r="CS248" s="209"/>
      <c r="CT248" s="209"/>
      <c r="CU248" s="209"/>
      <c r="CV248" s="209"/>
      <c r="CW248" s="209"/>
      <c r="CX248" s="209"/>
      <c r="CY248" s="209"/>
      <c r="CZ248" s="209"/>
      <c r="DA248" s="209"/>
      <c r="DB248" s="209"/>
      <c r="DC248" s="209"/>
      <c r="DD248" s="209"/>
      <c r="DE248" s="209"/>
      <c r="DF248" s="209"/>
      <c r="DG248" s="209"/>
      <c r="DH248" s="209"/>
      <c r="FB248" s="89"/>
      <c r="FC248" s="89"/>
      <c r="FD248" s="89"/>
      <c r="FE248" s="89"/>
      <c r="FF248" s="89"/>
      <c r="FG248" s="89"/>
      <c r="FH248" s="89"/>
      <c r="FI248" s="89"/>
      <c r="FJ248" s="89"/>
      <c r="FK248" s="89"/>
      <c r="FL248" s="89"/>
      <c r="FM248" s="89"/>
      <c r="FN248" s="89"/>
      <c r="FO248" s="89"/>
      <c r="FP248" s="89"/>
      <c r="FQ248" s="89"/>
      <c r="FR248" s="89"/>
      <c r="FS248" s="89"/>
      <c r="FT248" s="89"/>
      <c r="FU248" s="89"/>
      <c r="FV248" s="89"/>
      <c r="FW248" s="89"/>
      <c r="FX248" s="89"/>
      <c r="FY248" s="89"/>
      <c r="FZ248" s="89"/>
      <c r="GA248" s="89"/>
      <c r="GB248" s="89"/>
      <c r="GC248" s="89"/>
      <c r="GD248" s="89"/>
      <c r="GE248" s="89"/>
      <c r="GF248" s="89"/>
      <c r="GG248" s="89"/>
      <c r="GH248" s="89"/>
      <c r="GI248" s="89"/>
      <c r="GJ248" s="89"/>
      <c r="GK248" s="89"/>
      <c r="GL248" s="89"/>
      <c r="GM248" s="89"/>
      <c r="GN248" s="89"/>
      <c r="GO248" s="89"/>
      <c r="GP248" s="89"/>
      <c r="GQ248" s="89"/>
      <c r="GR248" s="89"/>
      <c r="GS248" s="89"/>
      <c r="GT248" s="89"/>
      <c r="GU248" s="89"/>
      <c r="GV248" s="89"/>
      <c r="GW248" s="84"/>
      <c r="GX248" s="84"/>
      <c r="GY248" s="84"/>
      <c r="GZ248" s="84"/>
      <c r="HA248" s="84"/>
      <c r="HB248" s="84"/>
      <c r="HC248" s="84"/>
      <c r="HD248" s="84"/>
      <c r="HE248" s="84"/>
      <c r="HF248" s="84"/>
      <c r="HG248" s="84"/>
      <c r="HH248" s="84"/>
      <c r="HI248" s="84"/>
      <c r="HJ248" s="84"/>
      <c r="HK248" s="84"/>
      <c r="HL248" s="84"/>
      <c r="HM248" s="84"/>
      <c r="HN248" s="84"/>
      <c r="HO248" s="84"/>
      <c r="HP248" s="84"/>
      <c r="HQ248" s="84"/>
      <c r="HR248" s="84"/>
      <c r="HS248" s="84"/>
      <c r="HT248" s="84"/>
      <c r="HU248" s="84"/>
      <c r="HV248" s="84"/>
      <c r="HW248" s="84"/>
      <c r="HX248" s="84"/>
      <c r="HY248" s="84"/>
      <c r="HZ248" s="84"/>
      <c r="IA248" s="84"/>
      <c r="IB248" s="84"/>
      <c r="IC248" s="84"/>
      <c r="ID248" s="84"/>
      <c r="IE248" s="84"/>
      <c r="IF248" s="84"/>
      <c r="IG248" s="89"/>
      <c r="IH248" s="89"/>
      <c r="II248" s="89"/>
      <c r="IJ248" s="89"/>
    </row>
    <row r="249" spans="3:244" x14ac:dyDescent="0.25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131"/>
      <c r="U249" s="131"/>
      <c r="V249" s="74"/>
      <c r="W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209"/>
      <c r="CB249" s="209"/>
      <c r="CC249" s="209"/>
      <c r="CD249" s="209"/>
      <c r="CE249" s="209"/>
      <c r="CF249" s="209"/>
      <c r="CG249" s="209"/>
      <c r="CH249" s="209"/>
      <c r="CI249" s="209"/>
      <c r="CJ249" s="209"/>
      <c r="CK249" s="209"/>
      <c r="CL249" s="209"/>
      <c r="CM249" s="209"/>
      <c r="CN249" s="209"/>
      <c r="CO249" s="209"/>
      <c r="CP249" s="209"/>
      <c r="CQ249" s="209"/>
      <c r="CR249" s="209"/>
      <c r="CS249" s="209"/>
      <c r="CT249" s="209"/>
      <c r="CU249" s="209"/>
      <c r="CV249" s="209"/>
      <c r="CW249" s="209"/>
      <c r="CX249" s="209"/>
      <c r="CY249" s="209"/>
      <c r="CZ249" s="209"/>
      <c r="DA249" s="209"/>
      <c r="DB249" s="209"/>
      <c r="DC249" s="209"/>
      <c r="DD249" s="209"/>
      <c r="DE249" s="209"/>
      <c r="DF249" s="209"/>
      <c r="DG249" s="209"/>
      <c r="DH249" s="209"/>
      <c r="FB249" s="89"/>
      <c r="FC249" s="89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89"/>
      <c r="FQ249" s="89"/>
      <c r="FR249" s="89"/>
      <c r="FS249" s="89"/>
      <c r="FT249" s="89"/>
      <c r="FU249" s="89"/>
      <c r="FV249" s="89"/>
      <c r="FW249" s="89"/>
      <c r="FX249" s="89"/>
      <c r="FY249" s="89"/>
      <c r="FZ249" s="89"/>
      <c r="GA249" s="89"/>
      <c r="GB249" s="89"/>
      <c r="GC249" s="89"/>
      <c r="GD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89"/>
      <c r="GQ249" s="89"/>
      <c r="GR249" s="89"/>
      <c r="GS249" s="89"/>
      <c r="GT249" s="89"/>
      <c r="GU249" s="89"/>
      <c r="GV249" s="89"/>
      <c r="GW249" s="84"/>
      <c r="GX249" s="84"/>
      <c r="GY249" s="84"/>
      <c r="GZ249" s="84"/>
      <c r="HA249" s="84"/>
      <c r="HB249" s="84"/>
      <c r="HC249" s="84"/>
      <c r="HD249" s="84"/>
      <c r="HE249" s="84"/>
      <c r="HF249" s="84"/>
      <c r="HG249" s="84"/>
      <c r="HH249" s="84"/>
      <c r="HI249" s="84"/>
      <c r="HJ249" s="84"/>
      <c r="HK249" s="84"/>
      <c r="HL249" s="84"/>
      <c r="HM249" s="84"/>
      <c r="HN249" s="84"/>
      <c r="HO249" s="84"/>
      <c r="HP249" s="84"/>
      <c r="HQ249" s="84"/>
      <c r="HR249" s="84"/>
      <c r="HS249" s="84"/>
      <c r="HT249" s="84"/>
      <c r="HU249" s="84"/>
      <c r="HV249" s="84"/>
      <c r="HW249" s="84"/>
      <c r="HX249" s="84"/>
      <c r="HY249" s="84"/>
      <c r="HZ249" s="84"/>
      <c r="IA249" s="84"/>
      <c r="IB249" s="84"/>
      <c r="IC249" s="84"/>
      <c r="ID249" s="84"/>
      <c r="IE249" s="84"/>
      <c r="IF249" s="84"/>
      <c r="IG249" s="89"/>
      <c r="IH249" s="89"/>
      <c r="II249" s="89"/>
      <c r="IJ249" s="89"/>
    </row>
    <row r="250" spans="3:244" x14ac:dyDescent="0.25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131"/>
      <c r="U250" s="131"/>
      <c r="V250" s="74"/>
      <c r="W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209"/>
      <c r="CB250" s="209"/>
      <c r="CC250" s="209"/>
      <c r="CD250" s="209"/>
      <c r="CE250" s="209"/>
      <c r="CF250" s="209"/>
      <c r="CG250" s="209"/>
      <c r="CH250" s="209"/>
      <c r="CI250" s="209"/>
      <c r="CJ250" s="209"/>
      <c r="CK250" s="209"/>
      <c r="CL250" s="209"/>
      <c r="CM250" s="209"/>
      <c r="CN250" s="209"/>
      <c r="CO250" s="209"/>
      <c r="CP250" s="209"/>
      <c r="CQ250" s="209"/>
      <c r="CR250" s="209"/>
      <c r="CS250" s="209"/>
      <c r="CT250" s="209"/>
      <c r="CU250" s="209"/>
      <c r="CV250" s="209"/>
      <c r="CW250" s="209"/>
      <c r="CX250" s="209"/>
      <c r="CY250" s="209"/>
      <c r="CZ250" s="209"/>
      <c r="DA250" s="209"/>
      <c r="DB250" s="209"/>
      <c r="DC250" s="209"/>
      <c r="DD250" s="209"/>
      <c r="DE250" s="209"/>
      <c r="DF250" s="209"/>
      <c r="DG250" s="209"/>
      <c r="DH250" s="209"/>
      <c r="FB250" s="89"/>
      <c r="FC250" s="89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89"/>
      <c r="FQ250" s="89"/>
      <c r="FR250" s="89"/>
      <c r="FS250" s="89"/>
      <c r="FT250" s="89"/>
      <c r="FU250" s="89"/>
      <c r="FV250" s="89"/>
      <c r="FW250" s="89"/>
      <c r="FX250" s="89"/>
      <c r="FY250" s="89"/>
      <c r="FZ250" s="89"/>
      <c r="GA250" s="89"/>
      <c r="GB250" s="89"/>
      <c r="GC250" s="89"/>
      <c r="GD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89"/>
      <c r="GQ250" s="89"/>
      <c r="GR250" s="89"/>
      <c r="GS250" s="89"/>
      <c r="GT250" s="89"/>
      <c r="GU250" s="89"/>
      <c r="GV250" s="89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  <c r="HN250" s="84"/>
      <c r="HO250" s="84"/>
      <c r="HP250" s="84"/>
      <c r="HQ250" s="84"/>
      <c r="HR250" s="84"/>
      <c r="HS250" s="84"/>
      <c r="HT250" s="84"/>
      <c r="HU250" s="84"/>
      <c r="HV250" s="84"/>
      <c r="HW250" s="84"/>
      <c r="HX250" s="84"/>
      <c r="HY250" s="84"/>
      <c r="HZ250" s="84"/>
      <c r="IA250" s="84"/>
      <c r="IB250" s="84"/>
      <c r="IC250" s="84"/>
      <c r="ID250" s="84"/>
      <c r="IE250" s="84"/>
      <c r="IF250" s="84"/>
      <c r="IG250" s="89"/>
      <c r="IH250" s="89"/>
      <c r="II250" s="89"/>
      <c r="IJ250" s="89"/>
    </row>
    <row r="251" spans="3:244" x14ac:dyDescent="0.25"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131"/>
      <c r="U251" s="131"/>
      <c r="V251" s="74"/>
      <c r="W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209"/>
      <c r="CB251" s="209"/>
      <c r="CC251" s="209"/>
      <c r="CD251" s="209"/>
      <c r="CE251" s="209"/>
      <c r="CF251" s="209"/>
      <c r="CG251" s="209"/>
      <c r="CH251" s="209"/>
      <c r="CI251" s="209"/>
      <c r="CJ251" s="209"/>
      <c r="CK251" s="209"/>
      <c r="CL251" s="209"/>
      <c r="CM251" s="209"/>
      <c r="CN251" s="209"/>
      <c r="CO251" s="209"/>
      <c r="CP251" s="209"/>
      <c r="CQ251" s="209"/>
      <c r="CR251" s="209"/>
      <c r="CS251" s="209"/>
      <c r="CT251" s="209"/>
      <c r="CU251" s="209"/>
      <c r="CV251" s="209"/>
      <c r="CW251" s="209"/>
      <c r="CX251" s="209"/>
      <c r="CY251" s="209"/>
      <c r="CZ251" s="209"/>
      <c r="DA251" s="209"/>
      <c r="DB251" s="209"/>
      <c r="DC251" s="209"/>
      <c r="DD251" s="209"/>
      <c r="DE251" s="209"/>
      <c r="DF251" s="209"/>
      <c r="DG251" s="209"/>
      <c r="DH251" s="209"/>
      <c r="FB251" s="89"/>
      <c r="FC251" s="89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89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89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89"/>
      <c r="GQ251" s="89"/>
      <c r="GR251" s="89"/>
      <c r="GS251" s="89"/>
      <c r="GT251" s="89"/>
      <c r="GU251" s="89"/>
      <c r="GV251" s="89"/>
      <c r="GW251" s="84"/>
      <c r="GX251" s="84"/>
      <c r="GY251" s="84"/>
      <c r="GZ251" s="84"/>
      <c r="HA251" s="84"/>
      <c r="HB251" s="84"/>
      <c r="HC251" s="84"/>
      <c r="HD251" s="84"/>
      <c r="HE251" s="84"/>
      <c r="HF251" s="84"/>
      <c r="HG251" s="84"/>
      <c r="HH251" s="84"/>
      <c r="HI251" s="84"/>
      <c r="HJ251" s="84"/>
      <c r="HK251" s="84"/>
      <c r="HL251" s="84"/>
      <c r="HM251" s="84"/>
      <c r="HN251" s="84"/>
      <c r="HO251" s="84"/>
      <c r="HP251" s="84"/>
      <c r="HQ251" s="84"/>
      <c r="HR251" s="84"/>
      <c r="HS251" s="84"/>
      <c r="HT251" s="84"/>
      <c r="HU251" s="84"/>
      <c r="HV251" s="84"/>
      <c r="HW251" s="84"/>
      <c r="HX251" s="84"/>
      <c r="HY251" s="84"/>
      <c r="HZ251" s="84"/>
      <c r="IA251" s="84"/>
      <c r="IB251" s="84"/>
      <c r="IC251" s="84"/>
      <c r="ID251" s="84"/>
      <c r="IE251" s="84"/>
      <c r="IF251" s="84"/>
      <c r="IG251" s="89"/>
      <c r="IH251" s="89"/>
      <c r="II251" s="89"/>
      <c r="IJ251" s="89"/>
    </row>
    <row r="252" spans="3:244" x14ac:dyDescent="0.25"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131"/>
      <c r="U252" s="131"/>
      <c r="V252" s="74"/>
      <c r="W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209"/>
      <c r="CB252" s="209"/>
      <c r="CC252" s="209"/>
      <c r="CD252" s="209"/>
      <c r="CE252" s="209"/>
      <c r="CF252" s="209"/>
      <c r="CG252" s="209"/>
      <c r="CH252" s="209"/>
      <c r="CI252" s="209"/>
      <c r="CJ252" s="209"/>
      <c r="CK252" s="209"/>
      <c r="CL252" s="209"/>
      <c r="CM252" s="209"/>
      <c r="CN252" s="209"/>
      <c r="CO252" s="209"/>
      <c r="CP252" s="209"/>
      <c r="CQ252" s="209"/>
      <c r="CR252" s="209"/>
      <c r="CS252" s="209"/>
      <c r="CT252" s="209"/>
      <c r="CU252" s="209"/>
      <c r="CV252" s="209"/>
      <c r="CW252" s="209"/>
      <c r="CX252" s="209"/>
      <c r="CY252" s="209"/>
      <c r="CZ252" s="209"/>
      <c r="DA252" s="209"/>
      <c r="DB252" s="209"/>
      <c r="DC252" s="209"/>
      <c r="DD252" s="209"/>
      <c r="DE252" s="209"/>
      <c r="DF252" s="209"/>
      <c r="DG252" s="209"/>
      <c r="DH252" s="209"/>
      <c r="FB252" s="89"/>
      <c r="FC252" s="89"/>
      <c r="FD252" s="89"/>
      <c r="FE252" s="89"/>
      <c r="FF252" s="89"/>
      <c r="FG252" s="89"/>
      <c r="FH252" s="89"/>
      <c r="FI252" s="89"/>
      <c r="FJ252" s="89"/>
      <c r="FK252" s="89"/>
      <c r="FL252" s="89"/>
      <c r="FM252" s="89"/>
      <c r="FN252" s="89"/>
      <c r="FO252" s="89"/>
      <c r="FP252" s="89"/>
      <c r="FQ252" s="89"/>
      <c r="FR252" s="89"/>
      <c r="FS252" s="89"/>
      <c r="FT252" s="89"/>
      <c r="FU252" s="89"/>
      <c r="FV252" s="89"/>
      <c r="FW252" s="89"/>
      <c r="FX252" s="89"/>
      <c r="FY252" s="89"/>
      <c r="FZ252" s="89"/>
      <c r="GA252" s="89"/>
      <c r="GB252" s="89"/>
      <c r="GC252" s="89"/>
      <c r="GD252" s="89"/>
      <c r="GE252" s="89"/>
      <c r="GF252" s="89"/>
      <c r="GG252" s="89"/>
      <c r="GH252" s="89"/>
      <c r="GI252" s="89"/>
      <c r="GJ252" s="89"/>
      <c r="GK252" s="89"/>
      <c r="GL252" s="89"/>
      <c r="GM252" s="89"/>
      <c r="GN252" s="89"/>
      <c r="GO252" s="89"/>
      <c r="GP252" s="89"/>
      <c r="GQ252" s="89"/>
      <c r="GR252" s="89"/>
      <c r="GS252" s="89"/>
      <c r="GT252" s="89"/>
      <c r="GU252" s="89"/>
      <c r="GV252" s="89"/>
      <c r="GW252" s="84"/>
      <c r="GX252" s="84"/>
      <c r="GY252" s="84"/>
      <c r="GZ252" s="84"/>
      <c r="HA252" s="84"/>
      <c r="HB252" s="84"/>
      <c r="HC252" s="84"/>
      <c r="HD252" s="84"/>
      <c r="HE252" s="84"/>
      <c r="HF252" s="84"/>
      <c r="HG252" s="84"/>
      <c r="HH252" s="84"/>
      <c r="HI252" s="84"/>
      <c r="HJ252" s="84"/>
      <c r="HK252" s="84"/>
      <c r="HL252" s="84"/>
      <c r="HM252" s="84"/>
      <c r="HN252" s="84"/>
      <c r="HO252" s="84"/>
      <c r="HP252" s="84"/>
      <c r="HQ252" s="84"/>
      <c r="HR252" s="84"/>
      <c r="HS252" s="84"/>
      <c r="HT252" s="84"/>
      <c r="HU252" s="84"/>
      <c r="HV252" s="84"/>
      <c r="HW252" s="84"/>
      <c r="HX252" s="84"/>
      <c r="HY252" s="84"/>
      <c r="HZ252" s="84"/>
      <c r="IA252" s="84"/>
      <c r="IB252" s="84"/>
      <c r="IC252" s="84"/>
      <c r="ID252" s="84"/>
      <c r="IE252" s="84"/>
      <c r="IF252" s="84"/>
      <c r="IG252" s="89"/>
      <c r="IH252" s="89"/>
      <c r="II252" s="89"/>
      <c r="IJ252" s="89"/>
    </row>
    <row r="253" spans="3:244" x14ac:dyDescent="0.25"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131"/>
      <c r="U253" s="131"/>
      <c r="V253" s="74"/>
      <c r="W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209"/>
      <c r="CB253" s="209"/>
      <c r="CC253" s="209"/>
      <c r="CD253" s="209"/>
      <c r="CE253" s="209"/>
      <c r="CF253" s="209"/>
      <c r="CG253" s="209"/>
      <c r="CH253" s="209"/>
      <c r="CI253" s="209"/>
      <c r="CJ253" s="209"/>
      <c r="CK253" s="209"/>
      <c r="CL253" s="209"/>
      <c r="CM253" s="209"/>
      <c r="CN253" s="209"/>
      <c r="CO253" s="209"/>
      <c r="CP253" s="209"/>
      <c r="CQ253" s="209"/>
      <c r="CR253" s="209"/>
      <c r="CS253" s="209"/>
      <c r="CT253" s="209"/>
      <c r="CU253" s="209"/>
      <c r="CV253" s="209"/>
      <c r="CW253" s="209"/>
      <c r="CX253" s="209"/>
      <c r="CY253" s="209"/>
      <c r="CZ253" s="209"/>
      <c r="DA253" s="209"/>
      <c r="DB253" s="209"/>
      <c r="DC253" s="209"/>
      <c r="DD253" s="209"/>
      <c r="DE253" s="209"/>
      <c r="DF253" s="209"/>
      <c r="DG253" s="209"/>
      <c r="DH253" s="209"/>
      <c r="FB253" s="89"/>
      <c r="FC253" s="89"/>
      <c r="FD253" s="89"/>
      <c r="FE253" s="89"/>
      <c r="FF253" s="89"/>
      <c r="FG253" s="89"/>
      <c r="FH253" s="89"/>
      <c r="FI253" s="89"/>
      <c r="FJ253" s="89"/>
      <c r="FK253" s="89"/>
      <c r="FL253" s="89"/>
      <c r="FM253" s="89"/>
      <c r="FN253" s="89"/>
      <c r="FO253" s="89"/>
      <c r="FP253" s="89"/>
      <c r="FQ253" s="89"/>
      <c r="FR253" s="89"/>
      <c r="FS253" s="89"/>
      <c r="FT253" s="89"/>
      <c r="FU253" s="89"/>
      <c r="FV253" s="89"/>
      <c r="FW253" s="89"/>
      <c r="FX253" s="89"/>
      <c r="FY253" s="89"/>
      <c r="FZ253" s="89"/>
      <c r="GA253" s="89"/>
      <c r="GB253" s="89"/>
      <c r="GC253" s="89"/>
      <c r="GD253" s="89"/>
      <c r="GE253" s="89"/>
      <c r="GF253" s="89"/>
      <c r="GG253" s="89"/>
      <c r="GH253" s="89"/>
      <c r="GI253" s="89"/>
      <c r="GJ253" s="89"/>
      <c r="GK253" s="89"/>
      <c r="GL253" s="89"/>
      <c r="GM253" s="89"/>
      <c r="GN253" s="89"/>
      <c r="GO253" s="89"/>
      <c r="GP253" s="89"/>
      <c r="GQ253" s="89"/>
      <c r="GR253" s="89"/>
      <c r="GS253" s="89"/>
      <c r="GT253" s="89"/>
      <c r="GU253" s="89"/>
      <c r="GV253" s="89"/>
      <c r="GW253" s="84"/>
      <c r="GX253" s="84"/>
      <c r="GY253" s="84"/>
      <c r="GZ253" s="84"/>
      <c r="HA253" s="84"/>
      <c r="HB253" s="84"/>
      <c r="HC253" s="84"/>
      <c r="HD253" s="84"/>
      <c r="HE253" s="84"/>
      <c r="HF253" s="84"/>
      <c r="HG253" s="84"/>
      <c r="HH253" s="84"/>
      <c r="HI253" s="84"/>
      <c r="HJ253" s="84"/>
      <c r="HK253" s="84"/>
      <c r="HL253" s="84"/>
      <c r="HM253" s="84"/>
      <c r="HN253" s="84"/>
      <c r="HO253" s="84"/>
      <c r="HP253" s="84"/>
      <c r="HQ253" s="84"/>
      <c r="HR253" s="84"/>
      <c r="HS253" s="84"/>
      <c r="HT253" s="84"/>
      <c r="HU253" s="84"/>
      <c r="HV253" s="84"/>
      <c r="HW253" s="84"/>
      <c r="HX253" s="84"/>
      <c r="HY253" s="84"/>
      <c r="HZ253" s="84"/>
      <c r="IA253" s="84"/>
      <c r="IB253" s="84"/>
      <c r="IC253" s="84"/>
      <c r="ID253" s="84"/>
      <c r="IE253" s="84"/>
      <c r="IF253" s="84"/>
      <c r="IG253" s="89"/>
      <c r="IH253" s="89"/>
      <c r="II253" s="89"/>
      <c r="IJ253" s="89"/>
    </row>
    <row r="254" spans="3:244" x14ac:dyDescent="0.25"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131"/>
      <c r="U254" s="131"/>
      <c r="V254" s="74"/>
      <c r="W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209"/>
      <c r="CB254" s="209"/>
      <c r="CC254" s="209"/>
      <c r="CD254" s="209"/>
      <c r="CE254" s="209"/>
      <c r="CF254" s="209"/>
      <c r="CG254" s="209"/>
      <c r="CH254" s="209"/>
      <c r="CI254" s="209"/>
      <c r="CJ254" s="209"/>
      <c r="CK254" s="209"/>
      <c r="CL254" s="209"/>
      <c r="CM254" s="209"/>
      <c r="CN254" s="209"/>
      <c r="CO254" s="209"/>
      <c r="CP254" s="209"/>
      <c r="CQ254" s="209"/>
      <c r="CR254" s="209"/>
      <c r="CS254" s="209"/>
      <c r="CT254" s="209"/>
      <c r="CU254" s="209"/>
      <c r="CV254" s="209"/>
      <c r="CW254" s="209"/>
      <c r="CX254" s="209"/>
      <c r="CY254" s="209"/>
      <c r="CZ254" s="209"/>
      <c r="DA254" s="209"/>
      <c r="DB254" s="209"/>
      <c r="DC254" s="209"/>
      <c r="DD254" s="209"/>
      <c r="DE254" s="209"/>
      <c r="DF254" s="209"/>
      <c r="DG254" s="209"/>
      <c r="DH254" s="209"/>
      <c r="FB254" s="89"/>
      <c r="FC254" s="89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89"/>
      <c r="FQ254" s="89"/>
      <c r="FR254" s="89"/>
      <c r="FS254" s="89"/>
      <c r="FT254" s="89"/>
      <c r="FU254" s="89"/>
      <c r="FV254" s="89"/>
      <c r="FW254" s="89"/>
      <c r="FX254" s="89"/>
      <c r="FY254" s="89"/>
      <c r="FZ254" s="89"/>
      <c r="GA254" s="89"/>
      <c r="GB254" s="89"/>
      <c r="GC254" s="89"/>
      <c r="GD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89"/>
      <c r="GQ254" s="89"/>
      <c r="GR254" s="89"/>
      <c r="GS254" s="89"/>
      <c r="GT254" s="89"/>
      <c r="GU254" s="89"/>
      <c r="GV254" s="89"/>
      <c r="GW254" s="84"/>
      <c r="GX254" s="84"/>
      <c r="GY254" s="84"/>
      <c r="GZ254" s="84"/>
      <c r="HA254" s="84"/>
      <c r="HB254" s="84"/>
      <c r="HC254" s="84"/>
      <c r="HD254" s="84"/>
      <c r="HE254" s="84"/>
      <c r="HF254" s="84"/>
      <c r="HG254" s="84"/>
      <c r="HH254" s="84"/>
      <c r="HI254" s="84"/>
      <c r="HJ254" s="84"/>
      <c r="HK254" s="84"/>
      <c r="HL254" s="84"/>
      <c r="HM254" s="84"/>
      <c r="HN254" s="84"/>
      <c r="HO254" s="84"/>
      <c r="HP254" s="84"/>
      <c r="HQ254" s="84"/>
      <c r="HR254" s="84"/>
      <c r="HS254" s="84"/>
      <c r="HT254" s="84"/>
      <c r="HU254" s="84"/>
      <c r="HV254" s="84"/>
      <c r="HW254" s="84"/>
      <c r="HX254" s="84"/>
      <c r="HY254" s="84"/>
      <c r="HZ254" s="84"/>
      <c r="IA254" s="84"/>
      <c r="IB254" s="84"/>
      <c r="IC254" s="84"/>
      <c r="ID254" s="84"/>
      <c r="IE254" s="84"/>
      <c r="IF254" s="84"/>
      <c r="IG254" s="89"/>
      <c r="IH254" s="89"/>
      <c r="II254" s="89"/>
      <c r="IJ254" s="89"/>
    </row>
    <row r="255" spans="3:244" x14ac:dyDescent="0.25"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131"/>
      <c r="U255" s="131"/>
      <c r="V255" s="74"/>
      <c r="W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209"/>
      <c r="CB255" s="209"/>
      <c r="CC255" s="209"/>
      <c r="CD255" s="209"/>
      <c r="CE255" s="209"/>
      <c r="CF255" s="209"/>
      <c r="CG255" s="209"/>
      <c r="CH255" s="209"/>
      <c r="CI255" s="209"/>
      <c r="CJ255" s="209"/>
      <c r="CK255" s="209"/>
      <c r="CL255" s="209"/>
      <c r="CM255" s="209"/>
      <c r="CN255" s="209"/>
      <c r="CO255" s="209"/>
      <c r="CP255" s="209"/>
      <c r="CQ255" s="209"/>
      <c r="CR255" s="209"/>
      <c r="CS255" s="209"/>
      <c r="CT255" s="209"/>
      <c r="CU255" s="209"/>
      <c r="CV255" s="209"/>
      <c r="CW255" s="209"/>
      <c r="CX255" s="209"/>
      <c r="CY255" s="209"/>
      <c r="CZ255" s="209"/>
      <c r="DA255" s="209"/>
      <c r="DB255" s="209"/>
      <c r="DC255" s="209"/>
      <c r="DD255" s="209"/>
      <c r="DE255" s="209"/>
      <c r="DF255" s="209"/>
      <c r="DG255" s="209"/>
      <c r="DH255" s="209"/>
      <c r="FB255" s="89"/>
      <c r="FC255" s="89"/>
      <c r="FD255" s="89"/>
      <c r="FE255" s="89"/>
      <c r="FF255" s="89"/>
      <c r="FG255" s="89"/>
      <c r="FH255" s="89"/>
      <c r="FI255" s="89"/>
      <c r="FJ255" s="89"/>
      <c r="FK255" s="89"/>
      <c r="FL255" s="89"/>
      <c r="FM255" s="89"/>
      <c r="FN255" s="89"/>
      <c r="FO255" s="89"/>
      <c r="FP255" s="89"/>
      <c r="FQ255" s="89"/>
      <c r="FR255" s="89"/>
      <c r="FS255" s="89"/>
      <c r="FT255" s="89"/>
      <c r="FU255" s="89"/>
      <c r="FV255" s="89"/>
      <c r="FW255" s="89"/>
      <c r="FX255" s="89"/>
      <c r="FY255" s="89"/>
      <c r="FZ255" s="89"/>
      <c r="GA255" s="89"/>
      <c r="GB255" s="89"/>
      <c r="GC255" s="89"/>
      <c r="GD255" s="89"/>
      <c r="GE255" s="89"/>
      <c r="GF255" s="89"/>
      <c r="GG255" s="89"/>
      <c r="GH255" s="89"/>
      <c r="GI255" s="89"/>
      <c r="GJ255" s="89"/>
      <c r="GK255" s="89"/>
      <c r="GL255" s="89"/>
      <c r="GM255" s="89"/>
      <c r="GN255" s="89"/>
      <c r="GO255" s="89"/>
      <c r="GP255" s="89"/>
      <c r="GQ255" s="89"/>
      <c r="GR255" s="89"/>
      <c r="GS255" s="89"/>
      <c r="GT255" s="89"/>
      <c r="GU255" s="89"/>
      <c r="GV255" s="89"/>
      <c r="GW255" s="84"/>
      <c r="GX255" s="84"/>
      <c r="GY255" s="84"/>
      <c r="GZ255" s="84"/>
      <c r="HA255" s="84"/>
      <c r="HB255" s="84"/>
      <c r="HC255" s="84"/>
      <c r="HD255" s="84"/>
      <c r="HE255" s="84"/>
      <c r="HF255" s="84"/>
      <c r="HG255" s="84"/>
      <c r="HH255" s="8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9"/>
      <c r="IH255" s="89"/>
      <c r="II255" s="89"/>
      <c r="IJ255" s="89"/>
    </row>
    <row r="256" spans="3:244" x14ac:dyDescent="0.25"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131"/>
      <c r="U256" s="131"/>
      <c r="V256" s="74"/>
      <c r="W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209"/>
      <c r="CB256" s="209"/>
      <c r="CC256" s="209"/>
      <c r="CD256" s="209"/>
      <c r="CE256" s="209"/>
      <c r="CF256" s="209"/>
      <c r="CG256" s="209"/>
      <c r="CH256" s="209"/>
      <c r="CI256" s="209"/>
      <c r="CJ256" s="209"/>
      <c r="CK256" s="209"/>
      <c r="CL256" s="209"/>
      <c r="CM256" s="209"/>
      <c r="CN256" s="209"/>
      <c r="CO256" s="209"/>
      <c r="CP256" s="209"/>
      <c r="CQ256" s="209"/>
      <c r="CR256" s="209"/>
      <c r="CS256" s="209"/>
      <c r="CT256" s="209"/>
      <c r="CU256" s="209"/>
      <c r="CV256" s="209"/>
      <c r="CW256" s="209"/>
      <c r="CX256" s="209"/>
      <c r="CY256" s="209"/>
      <c r="CZ256" s="209"/>
      <c r="DA256" s="209"/>
      <c r="DB256" s="209"/>
      <c r="DC256" s="209"/>
      <c r="DD256" s="209"/>
      <c r="DE256" s="209"/>
      <c r="DF256" s="209"/>
      <c r="DG256" s="209"/>
      <c r="DH256" s="209"/>
      <c r="FB256" s="89"/>
      <c r="FC256" s="89"/>
      <c r="FD256" s="89"/>
      <c r="FE256" s="89"/>
      <c r="FF256" s="89"/>
      <c r="FG256" s="89"/>
      <c r="FH256" s="89"/>
      <c r="FI256" s="89"/>
      <c r="FJ256" s="89"/>
      <c r="FK256" s="89"/>
      <c r="FL256" s="89"/>
      <c r="FM256" s="89"/>
      <c r="FN256" s="89"/>
      <c r="FO256" s="89"/>
      <c r="FP256" s="89"/>
      <c r="FQ256" s="89"/>
      <c r="FR256" s="89"/>
      <c r="FS256" s="89"/>
      <c r="FT256" s="89"/>
      <c r="FU256" s="89"/>
      <c r="FV256" s="89"/>
      <c r="FW256" s="89"/>
      <c r="FX256" s="89"/>
      <c r="FY256" s="89"/>
      <c r="FZ256" s="89"/>
      <c r="GA256" s="89"/>
      <c r="GB256" s="89"/>
      <c r="GC256" s="89"/>
      <c r="GD256" s="89"/>
      <c r="GE256" s="89"/>
      <c r="GF256" s="89"/>
      <c r="GG256" s="89"/>
      <c r="GH256" s="89"/>
      <c r="GI256" s="89"/>
      <c r="GJ256" s="89"/>
      <c r="GK256" s="89"/>
      <c r="GL256" s="89"/>
      <c r="GM256" s="89"/>
      <c r="GN256" s="89"/>
      <c r="GO256" s="89"/>
      <c r="GP256" s="89"/>
      <c r="GQ256" s="89"/>
      <c r="GR256" s="89"/>
      <c r="GS256" s="89"/>
      <c r="GT256" s="89"/>
      <c r="GU256" s="89"/>
      <c r="GV256" s="89"/>
      <c r="GW256" s="84"/>
      <c r="GX256" s="84"/>
      <c r="GY256" s="84"/>
      <c r="GZ256" s="84"/>
      <c r="HA256" s="84"/>
      <c r="HB256" s="84"/>
      <c r="HC256" s="84"/>
      <c r="HD256" s="84"/>
      <c r="HE256" s="84"/>
      <c r="HF256" s="84"/>
      <c r="HG256" s="84"/>
      <c r="HH256" s="84"/>
      <c r="HI256" s="84"/>
      <c r="HJ256" s="84"/>
      <c r="HK256" s="84"/>
      <c r="HL256" s="84"/>
      <c r="HM256" s="84"/>
      <c r="HN256" s="84"/>
      <c r="HO256" s="84"/>
      <c r="HP256" s="84"/>
      <c r="HQ256" s="84"/>
      <c r="HR256" s="84"/>
      <c r="HS256" s="84"/>
      <c r="HT256" s="84"/>
      <c r="HU256" s="84"/>
      <c r="HV256" s="84"/>
      <c r="HW256" s="84"/>
      <c r="HX256" s="84"/>
      <c r="HY256" s="84"/>
      <c r="HZ256" s="84"/>
      <c r="IA256" s="84"/>
      <c r="IB256" s="84"/>
      <c r="IC256" s="84"/>
      <c r="ID256" s="84"/>
      <c r="IE256" s="84"/>
      <c r="IF256" s="84"/>
      <c r="IG256" s="89"/>
      <c r="IH256" s="89"/>
      <c r="II256" s="89"/>
      <c r="IJ256" s="89"/>
    </row>
    <row r="257" spans="3:244" x14ac:dyDescent="0.25"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131"/>
      <c r="U257" s="131"/>
      <c r="V257" s="74"/>
      <c r="W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209"/>
      <c r="CB257" s="209"/>
      <c r="CC257" s="209"/>
      <c r="CD257" s="209"/>
      <c r="CE257" s="209"/>
      <c r="CF257" s="209"/>
      <c r="CG257" s="209"/>
      <c r="CH257" s="209"/>
      <c r="CI257" s="209"/>
      <c r="CJ257" s="209"/>
      <c r="CK257" s="209"/>
      <c r="CL257" s="209"/>
      <c r="CM257" s="209"/>
      <c r="CN257" s="209"/>
      <c r="CO257" s="209"/>
      <c r="CP257" s="209"/>
      <c r="CQ257" s="209"/>
      <c r="CR257" s="209"/>
      <c r="CS257" s="209"/>
      <c r="CT257" s="209"/>
      <c r="CU257" s="209"/>
      <c r="CV257" s="209"/>
      <c r="CW257" s="209"/>
      <c r="CX257" s="209"/>
      <c r="CY257" s="209"/>
      <c r="CZ257" s="209"/>
      <c r="DA257" s="209"/>
      <c r="DB257" s="209"/>
      <c r="DC257" s="209"/>
      <c r="DD257" s="209"/>
      <c r="DE257" s="209"/>
      <c r="DF257" s="209"/>
      <c r="DG257" s="209"/>
      <c r="DH257" s="209"/>
      <c r="FB257" s="89"/>
      <c r="FC257" s="89"/>
      <c r="FD257" s="89"/>
      <c r="FE257" s="89"/>
      <c r="FF257" s="89"/>
      <c r="FG257" s="89"/>
      <c r="FH257" s="89"/>
      <c r="FI257" s="89"/>
      <c r="FJ257" s="89"/>
      <c r="FK257" s="89"/>
      <c r="FL257" s="89"/>
      <c r="FM257" s="89"/>
      <c r="FN257" s="89"/>
      <c r="FO257" s="89"/>
      <c r="FP257" s="89"/>
      <c r="FQ257" s="89"/>
      <c r="FR257" s="89"/>
      <c r="FS257" s="89"/>
      <c r="FT257" s="89"/>
      <c r="FU257" s="89"/>
      <c r="FV257" s="89"/>
      <c r="FW257" s="89"/>
      <c r="FX257" s="89"/>
      <c r="FY257" s="89"/>
      <c r="FZ257" s="89"/>
      <c r="GA257" s="89"/>
      <c r="GB257" s="89"/>
      <c r="GC257" s="89"/>
      <c r="GD257" s="89"/>
      <c r="GE257" s="89"/>
      <c r="GF257" s="89"/>
      <c r="GG257" s="89"/>
      <c r="GH257" s="89"/>
      <c r="GI257" s="89"/>
      <c r="GJ257" s="89"/>
      <c r="GK257" s="89"/>
      <c r="GL257" s="89"/>
      <c r="GM257" s="89"/>
      <c r="GN257" s="89"/>
      <c r="GO257" s="89"/>
      <c r="GP257" s="89"/>
      <c r="GQ257" s="89"/>
      <c r="GR257" s="89"/>
      <c r="GS257" s="89"/>
      <c r="GT257" s="89"/>
      <c r="GU257" s="89"/>
      <c r="GV257" s="89"/>
      <c r="GW257" s="84"/>
      <c r="GX257" s="84"/>
      <c r="GY257" s="84"/>
      <c r="GZ257" s="84"/>
      <c r="HA257" s="84"/>
      <c r="HB257" s="84"/>
      <c r="HC257" s="84"/>
      <c r="HD257" s="84"/>
      <c r="HE257" s="84"/>
      <c r="HF257" s="84"/>
      <c r="HG257" s="84"/>
      <c r="HH257" s="84"/>
      <c r="HI257" s="84"/>
      <c r="HJ257" s="84"/>
      <c r="HK257" s="84"/>
      <c r="HL257" s="84"/>
      <c r="HM257" s="84"/>
      <c r="HN257" s="84"/>
      <c r="HO257" s="84"/>
      <c r="HP257" s="84"/>
      <c r="HQ257" s="84"/>
      <c r="HR257" s="84"/>
      <c r="HS257" s="84"/>
      <c r="HT257" s="84"/>
      <c r="HU257" s="84"/>
      <c r="HV257" s="84"/>
      <c r="HW257" s="84"/>
      <c r="HX257" s="84"/>
      <c r="HY257" s="84"/>
      <c r="HZ257" s="84"/>
      <c r="IA257" s="84"/>
      <c r="IB257" s="84"/>
      <c r="IC257" s="84"/>
      <c r="ID257" s="84"/>
      <c r="IE257" s="84"/>
      <c r="IF257" s="84"/>
      <c r="IG257" s="89"/>
      <c r="IH257" s="89"/>
      <c r="II257" s="89"/>
      <c r="IJ257" s="89"/>
    </row>
    <row r="258" spans="3:244" x14ac:dyDescent="0.25"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131"/>
      <c r="U258" s="131"/>
      <c r="V258" s="74"/>
      <c r="W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209"/>
      <c r="CB258" s="209"/>
      <c r="CC258" s="209"/>
      <c r="CD258" s="209"/>
      <c r="CE258" s="209"/>
      <c r="CF258" s="209"/>
      <c r="CG258" s="209"/>
      <c r="CH258" s="209"/>
      <c r="CI258" s="209"/>
      <c r="CJ258" s="209"/>
      <c r="CK258" s="209"/>
      <c r="CL258" s="209"/>
      <c r="CM258" s="209"/>
      <c r="CN258" s="209"/>
      <c r="CO258" s="209"/>
      <c r="CP258" s="209"/>
      <c r="CQ258" s="209"/>
      <c r="CR258" s="209"/>
      <c r="CS258" s="209"/>
      <c r="CT258" s="209"/>
      <c r="CU258" s="209"/>
      <c r="CV258" s="209"/>
      <c r="CW258" s="209"/>
      <c r="CX258" s="209"/>
      <c r="CY258" s="209"/>
      <c r="CZ258" s="209"/>
      <c r="DA258" s="209"/>
      <c r="DB258" s="209"/>
      <c r="DC258" s="209"/>
      <c r="DD258" s="209"/>
      <c r="DE258" s="209"/>
      <c r="DF258" s="209"/>
      <c r="DG258" s="209"/>
      <c r="DH258" s="209"/>
      <c r="FB258" s="89"/>
      <c r="FC258" s="89"/>
      <c r="FD258" s="89"/>
      <c r="FE258" s="89"/>
      <c r="FF258" s="89"/>
      <c r="FG258" s="89"/>
      <c r="FH258" s="89"/>
      <c r="FI258" s="89"/>
      <c r="FJ258" s="89"/>
      <c r="FK258" s="89"/>
      <c r="FL258" s="89"/>
      <c r="FM258" s="89"/>
      <c r="FN258" s="89"/>
      <c r="FO258" s="89"/>
      <c r="FP258" s="89"/>
      <c r="FQ258" s="89"/>
      <c r="FR258" s="89"/>
      <c r="FS258" s="89"/>
      <c r="FT258" s="89"/>
      <c r="FU258" s="89"/>
      <c r="FV258" s="89"/>
      <c r="FW258" s="89"/>
      <c r="FX258" s="89"/>
      <c r="FY258" s="89"/>
      <c r="FZ258" s="89"/>
      <c r="GA258" s="89"/>
      <c r="GB258" s="89"/>
      <c r="GC258" s="89"/>
      <c r="GD258" s="89"/>
      <c r="GE258" s="89"/>
      <c r="GF258" s="89"/>
      <c r="GG258" s="89"/>
      <c r="GH258" s="89"/>
      <c r="GI258" s="89"/>
      <c r="GJ258" s="89"/>
      <c r="GK258" s="89"/>
      <c r="GL258" s="89"/>
      <c r="GM258" s="89"/>
      <c r="GN258" s="89"/>
      <c r="GO258" s="89"/>
      <c r="GP258" s="89"/>
      <c r="GQ258" s="89"/>
      <c r="GR258" s="89"/>
      <c r="GS258" s="89"/>
      <c r="GT258" s="89"/>
      <c r="GU258" s="89"/>
      <c r="GV258" s="89"/>
      <c r="GW258" s="84"/>
      <c r="GX258" s="84"/>
      <c r="GY258" s="84"/>
      <c r="GZ258" s="84"/>
      <c r="HA258" s="84"/>
      <c r="HB258" s="84"/>
      <c r="HC258" s="84"/>
      <c r="HD258" s="84"/>
      <c r="HE258" s="84"/>
      <c r="HF258" s="84"/>
      <c r="HG258" s="84"/>
      <c r="HH258" s="84"/>
      <c r="HI258" s="84"/>
      <c r="HJ258" s="84"/>
      <c r="HK258" s="84"/>
      <c r="HL258" s="84"/>
      <c r="HM258" s="84"/>
      <c r="HN258" s="84"/>
      <c r="HO258" s="84"/>
      <c r="HP258" s="84"/>
      <c r="HQ258" s="84"/>
      <c r="HR258" s="84"/>
      <c r="HS258" s="84"/>
      <c r="HT258" s="84"/>
      <c r="HU258" s="84"/>
      <c r="HV258" s="84"/>
      <c r="HW258" s="84"/>
      <c r="HX258" s="84"/>
      <c r="HY258" s="84"/>
      <c r="HZ258" s="84"/>
      <c r="IA258" s="84"/>
      <c r="IB258" s="84"/>
      <c r="IC258" s="84"/>
      <c r="ID258" s="84"/>
      <c r="IE258" s="84"/>
      <c r="IF258" s="84"/>
      <c r="IG258" s="89"/>
      <c r="IH258" s="89"/>
      <c r="II258" s="89"/>
      <c r="IJ258" s="89"/>
    </row>
    <row r="259" spans="3:244" x14ac:dyDescent="0.25"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131"/>
      <c r="U259" s="131"/>
      <c r="V259" s="74"/>
      <c r="W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209"/>
      <c r="CB259" s="209"/>
      <c r="CC259" s="209"/>
      <c r="CD259" s="209"/>
      <c r="CE259" s="209"/>
      <c r="CF259" s="209"/>
      <c r="CG259" s="209"/>
      <c r="CH259" s="209"/>
      <c r="CI259" s="209"/>
      <c r="CJ259" s="209"/>
      <c r="CK259" s="209"/>
      <c r="CL259" s="209"/>
      <c r="CM259" s="209"/>
      <c r="CN259" s="209"/>
      <c r="CO259" s="209"/>
      <c r="CP259" s="209"/>
      <c r="CQ259" s="209"/>
      <c r="CR259" s="209"/>
      <c r="CS259" s="209"/>
      <c r="CT259" s="209"/>
      <c r="CU259" s="209"/>
      <c r="CV259" s="209"/>
      <c r="CW259" s="209"/>
      <c r="CX259" s="209"/>
      <c r="CY259" s="209"/>
      <c r="CZ259" s="209"/>
      <c r="DA259" s="209"/>
      <c r="DB259" s="209"/>
      <c r="DC259" s="209"/>
      <c r="DD259" s="209"/>
      <c r="DE259" s="209"/>
      <c r="DF259" s="209"/>
      <c r="DG259" s="209"/>
      <c r="DH259" s="209"/>
      <c r="FB259" s="89"/>
      <c r="FC259" s="89"/>
      <c r="FD259" s="89"/>
      <c r="FE259" s="89"/>
      <c r="FF259" s="89"/>
      <c r="FG259" s="89"/>
      <c r="FH259" s="89"/>
      <c r="FI259" s="89"/>
      <c r="FJ259" s="89"/>
      <c r="FK259" s="89"/>
      <c r="FL259" s="89"/>
      <c r="FM259" s="89"/>
      <c r="FN259" s="89"/>
      <c r="FO259" s="89"/>
      <c r="FP259" s="89"/>
      <c r="FQ259" s="89"/>
      <c r="FR259" s="89"/>
      <c r="FS259" s="89"/>
      <c r="FT259" s="89"/>
      <c r="FU259" s="89"/>
      <c r="FV259" s="89"/>
      <c r="FW259" s="89"/>
      <c r="FX259" s="89"/>
      <c r="FY259" s="89"/>
      <c r="FZ259" s="89"/>
      <c r="GA259" s="89"/>
      <c r="GB259" s="89"/>
      <c r="GC259" s="89"/>
      <c r="GD259" s="89"/>
      <c r="GE259" s="89"/>
      <c r="GF259" s="89"/>
      <c r="GG259" s="89"/>
      <c r="GH259" s="89"/>
      <c r="GI259" s="89"/>
      <c r="GJ259" s="89"/>
      <c r="GK259" s="89"/>
      <c r="GL259" s="89"/>
      <c r="GM259" s="89"/>
      <c r="GN259" s="89"/>
      <c r="GO259" s="89"/>
      <c r="GP259" s="89"/>
      <c r="GQ259" s="89"/>
      <c r="GR259" s="89"/>
      <c r="GS259" s="89"/>
      <c r="GT259" s="89"/>
      <c r="GU259" s="89"/>
      <c r="GV259" s="89"/>
      <c r="GW259" s="84"/>
      <c r="GX259" s="84"/>
      <c r="GY259" s="84"/>
      <c r="GZ259" s="84"/>
      <c r="HA259" s="84"/>
      <c r="HB259" s="84"/>
      <c r="HC259" s="84"/>
      <c r="HD259" s="84"/>
      <c r="HE259" s="84"/>
      <c r="HF259" s="84"/>
      <c r="HG259" s="84"/>
      <c r="HH259" s="84"/>
      <c r="HI259" s="84"/>
      <c r="HJ259" s="84"/>
      <c r="HK259" s="84"/>
      <c r="HL259" s="84"/>
      <c r="HM259" s="84"/>
      <c r="HN259" s="84"/>
      <c r="HO259" s="84"/>
      <c r="HP259" s="84"/>
      <c r="HQ259" s="84"/>
      <c r="HR259" s="84"/>
      <c r="HS259" s="84"/>
      <c r="HT259" s="84"/>
      <c r="HU259" s="84"/>
      <c r="HV259" s="84"/>
      <c r="HW259" s="84"/>
      <c r="HX259" s="84"/>
      <c r="HY259" s="84"/>
      <c r="HZ259" s="84"/>
      <c r="IA259" s="84"/>
      <c r="IB259" s="84"/>
      <c r="IC259" s="84"/>
      <c r="ID259" s="84"/>
      <c r="IE259" s="84"/>
      <c r="IF259" s="84"/>
      <c r="IG259" s="89"/>
      <c r="IH259" s="89"/>
      <c r="II259" s="89"/>
      <c r="IJ259" s="89"/>
    </row>
    <row r="260" spans="3:244" x14ac:dyDescent="0.25"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131"/>
      <c r="U260" s="131"/>
      <c r="V260" s="74"/>
      <c r="W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209"/>
      <c r="CB260" s="209"/>
      <c r="CC260" s="209"/>
      <c r="CD260" s="209"/>
      <c r="CE260" s="209"/>
      <c r="CF260" s="209"/>
      <c r="CG260" s="209"/>
      <c r="CH260" s="209"/>
      <c r="CI260" s="209"/>
      <c r="CJ260" s="209"/>
      <c r="CK260" s="209"/>
      <c r="CL260" s="209"/>
      <c r="CM260" s="209"/>
      <c r="CN260" s="209"/>
      <c r="CO260" s="209"/>
      <c r="CP260" s="209"/>
      <c r="CQ260" s="209"/>
      <c r="CR260" s="209"/>
      <c r="CS260" s="209"/>
      <c r="CT260" s="209"/>
      <c r="CU260" s="209"/>
      <c r="CV260" s="209"/>
      <c r="CW260" s="209"/>
      <c r="CX260" s="209"/>
      <c r="CY260" s="209"/>
      <c r="CZ260" s="209"/>
      <c r="DA260" s="209"/>
      <c r="DB260" s="209"/>
      <c r="DC260" s="209"/>
      <c r="DD260" s="209"/>
      <c r="DE260" s="209"/>
      <c r="DF260" s="209"/>
      <c r="DG260" s="209"/>
      <c r="DH260" s="209"/>
      <c r="FB260" s="89"/>
      <c r="FC260" s="89"/>
      <c r="FD260" s="89"/>
      <c r="FE260" s="89"/>
      <c r="FF260" s="89"/>
      <c r="FG260" s="89"/>
      <c r="FH260" s="89"/>
      <c r="FI260" s="89"/>
      <c r="FJ260" s="89"/>
      <c r="FK260" s="89"/>
      <c r="FL260" s="89"/>
      <c r="FM260" s="89"/>
      <c r="FN260" s="89"/>
      <c r="FO260" s="89"/>
      <c r="FP260" s="89"/>
      <c r="FQ260" s="89"/>
      <c r="FR260" s="89"/>
      <c r="FS260" s="89"/>
      <c r="FT260" s="89"/>
      <c r="FU260" s="89"/>
      <c r="FV260" s="89"/>
      <c r="FW260" s="89"/>
      <c r="FX260" s="89"/>
      <c r="FY260" s="89"/>
      <c r="FZ260" s="89"/>
      <c r="GA260" s="89"/>
      <c r="GB260" s="89"/>
      <c r="GC260" s="89"/>
      <c r="GD260" s="89"/>
      <c r="GE260" s="89"/>
      <c r="GF260" s="89"/>
      <c r="GG260" s="89"/>
      <c r="GH260" s="89"/>
      <c r="GI260" s="89"/>
      <c r="GJ260" s="89"/>
      <c r="GK260" s="89"/>
      <c r="GL260" s="89"/>
      <c r="GM260" s="89"/>
      <c r="GN260" s="89"/>
      <c r="GO260" s="89"/>
      <c r="GP260" s="89"/>
      <c r="GQ260" s="89"/>
      <c r="GR260" s="89"/>
      <c r="GS260" s="89"/>
      <c r="GT260" s="89"/>
      <c r="GU260" s="89"/>
      <c r="GV260" s="89"/>
      <c r="GW260" s="84"/>
      <c r="GX260" s="84"/>
      <c r="GY260" s="84"/>
      <c r="GZ260" s="84"/>
      <c r="HA260" s="84"/>
      <c r="HB260" s="84"/>
      <c r="HC260" s="84"/>
      <c r="HD260" s="84"/>
      <c r="HE260" s="84"/>
      <c r="HF260" s="84"/>
      <c r="HG260" s="84"/>
      <c r="HH260" s="84"/>
      <c r="HI260" s="84"/>
      <c r="HJ260" s="84"/>
      <c r="HK260" s="84"/>
      <c r="HL260" s="84"/>
      <c r="HM260" s="84"/>
      <c r="HN260" s="84"/>
      <c r="HO260" s="84"/>
      <c r="HP260" s="84"/>
      <c r="HQ260" s="84"/>
      <c r="HR260" s="84"/>
      <c r="HS260" s="84"/>
      <c r="HT260" s="84"/>
      <c r="HU260" s="84"/>
      <c r="HV260" s="84"/>
      <c r="HW260" s="84"/>
      <c r="HX260" s="84"/>
      <c r="HY260" s="84"/>
      <c r="HZ260" s="84"/>
      <c r="IA260" s="84"/>
      <c r="IB260" s="84"/>
      <c r="IC260" s="84"/>
      <c r="ID260" s="84"/>
      <c r="IE260" s="84"/>
      <c r="IF260" s="84"/>
      <c r="IG260" s="89"/>
      <c r="IH260" s="89"/>
      <c r="II260" s="89"/>
      <c r="IJ260" s="89"/>
    </row>
    <row r="261" spans="3:244" x14ac:dyDescent="0.25"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131"/>
      <c r="U261" s="131"/>
      <c r="V261" s="74"/>
      <c r="W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209"/>
      <c r="CB261" s="209"/>
      <c r="CC261" s="209"/>
      <c r="CD261" s="209"/>
      <c r="CE261" s="209"/>
      <c r="CF261" s="209"/>
      <c r="CG261" s="209"/>
      <c r="CH261" s="209"/>
      <c r="CI261" s="209"/>
      <c r="CJ261" s="209"/>
      <c r="CK261" s="209"/>
      <c r="CL261" s="209"/>
      <c r="CM261" s="209"/>
      <c r="CN261" s="209"/>
      <c r="CO261" s="209"/>
      <c r="CP261" s="209"/>
      <c r="CQ261" s="209"/>
      <c r="CR261" s="209"/>
      <c r="CS261" s="209"/>
      <c r="CT261" s="209"/>
      <c r="CU261" s="209"/>
      <c r="CV261" s="209"/>
      <c r="CW261" s="209"/>
      <c r="CX261" s="209"/>
      <c r="CY261" s="209"/>
      <c r="CZ261" s="209"/>
      <c r="DA261" s="209"/>
      <c r="DB261" s="209"/>
      <c r="DC261" s="209"/>
      <c r="DD261" s="209"/>
      <c r="DE261" s="209"/>
      <c r="DF261" s="209"/>
      <c r="DG261" s="209"/>
      <c r="DH261" s="209"/>
      <c r="FB261" s="89"/>
      <c r="FC261" s="89"/>
      <c r="FD261" s="89"/>
      <c r="FE261" s="89"/>
      <c r="FF261" s="89"/>
      <c r="FG261" s="89"/>
      <c r="FH261" s="89"/>
      <c r="FI261" s="89"/>
      <c r="FJ261" s="89"/>
      <c r="FK261" s="89"/>
      <c r="FL261" s="89"/>
      <c r="FM261" s="89"/>
      <c r="FN261" s="89"/>
      <c r="FO261" s="89"/>
      <c r="FP261" s="89"/>
      <c r="FQ261" s="89"/>
      <c r="FR261" s="89"/>
      <c r="FS261" s="89"/>
      <c r="FT261" s="89"/>
      <c r="FU261" s="89"/>
      <c r="FV261" s="89"/>
      <c r="FW261" s="89"/>
      <c r="FX261" s="89"/>
      <c r="FY261" s="89"/>
      <c r="FZ261" s="89"/>
      <c r="GA261" s="89"/>
      <c r="GB261" s="89"/>
      <c r="GC261" s="89"/>
      <c r="GD261" s="89"/>
      <c r="GE261" s="89"/>
      <c r="GF261" s="89"/>
      <c r="GG261" s="89"/>
      <c r="GH261" s="89"/>
      <c r="GI261" s="89"/>
      <c r="GJ261" s="89"/>
      <c r="GK261" s="89"/>
      <c r="GL261" s="89"/>
      <c r="GM261" s="89"/>
      <c r="GN261" s="89"/>
      <c r="GO261" s="89"/>
      <c r="GP261" s="89"/>
      <c r="GQ261" s="89"/>
      <c r="GR261" s="89"/>
      <c r="GS261" s="89"/>
      <c r="GT261" s="89"/>
      <c r="GU261" s="89"/>
      <c r="GV261" s="89"/>
      <c r="GW261" s="84"/>
      <c r="GX261" s="84"/>
      <c r="GY261" s="84"/>
      <c r="GZ261" s="84"/>
      <c r="HA261" s="84"/>
      <c r="HB261" s="84"/>
      <c r="HC261" s="84"/>
      <c r="HD261" s="84"/>
      <c r="HE261" s="84"/>
      <c r="HF261" s="84"/>
      <c r="HG261" s="84"/>
      <c r="HH261" s="84"/>
      <c r="HI261" s="84"/>
      <c r="HJ261" s="84"/>
      <c r="HK261" s="84"/>
      <c r="HL261" s="84"/>
      <c r="HM261" s="84"/>
      <c r="HN261" s="84"/>
      <c r="HO261" s="84"/>
      <c r="HP261" s="84"/>
      <c r="HQ261" s="84"/>
      <c r="HR261" s="84"/>
      <c r="HS261" s="84"/>
      <c r="HT261" s="84"/>
      <c r="HU261" s="84"/>
      <c r="HV261" s="84"/>
      <c r="HW261" s="84"/>
      <c r="HX261" s="84"/>
      <c r="HY261" s="84"/>
      <c r="HZ261" s="84"/>
      <c r="IA261" s="84"/>
      <c r="IB261" s="84"/>
      <c r="IC261" s="84"/>
      <c r="ID261" s="84"/>
      <c r="IE261" s="84"/>
      <c r="IF261" s="84"/>
      <c r="IG261" s="89"/>
      <c r="IH261" s="89"/>
      <c r="II261" s="89"/>
      <c r="IJ261" s="89"/>
    </row>
    <row r="262" spans="3:244" x14ac:dyDescent="0.25"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131"/>
      <c r="U262" s="131"/>
      <c r="V262" s="74"/>
      <c r="W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209"/>
      <c r="CB262" s="209"/>
      <c r="CC262" s="209"/>
      <c r="CD262" s="209"/>
      <c r="CE262" s="209"/>
      <c r="CF262" s="209"/>
      <c r="CG262" s="209"/>
      <c r="CH262" s="209"/>
      <c r="CI262" s="209"/>
      <c r="CJ262" s="209"/>
      <c r="CK262" s="209"/>
      <c r="CL262" s="209"/>
      <c r="CM262" s="209"/>
      <c r="CN262" s="209"/>
      <c r="CO262" s="209"/>
      <c r="CP262" s="209"/>
      <c r="CQ262" s="209"/>
      <c r="CR262" s="209"/>
      <c r="CS262" s="209"/>
      <c r="CT262" s="209"/>
      <c r="CU262" s="209"/>
      <c r="CV262" s="209"/>
      <c r="CW262" s="209"/>
      <c r="CX262" s="209"/>
      <c r="CY262" s="209"/>
      <c r="CZ262" s="209"/>
      <c r="DA262" s="209"/>
      <c r="DB262" s="209"/>
      <c r="DC262" s="209"/>
      <c r="DD262" s="209"/>
      <c r="DE262" s="209"/>
      <c r="DF262" s="209"/>
      <c r="DG262" s="209"/>
      <c r="DH262" s="209"/>
      <c r="FB262" s="89"/>
      <c r="FC262" s="89"/>
      <c r="FD262" s="89"/>
      <c r="FE262" s="89"/>
      <c r="FF262" s="89"/>
      <c r="FG262" s="89"/>
      <c r="FH262" s="89"/>
      <c r="FI262" s="89"/>
      <c r="FJ262" s="89"/>
      <c r="FK262" s="89"/>
      <c r="FL262" s="89"/>
      <c r="FM262" s="89"/>
      <c r="FN262" s="89"/>
      <c r="FO262" s="89"/>
      <c r="FP262" s="89"/>
      <c r="FQ262" s="89"/>
      <c r="FR262" s="89"/>
      <c r="FS262" s="89"/>
      <c r="FT262" s="89"/>
      <c r="FU262" s="89"/>
      <c r="FV262" s="89"/>
      <c r="FW262" s="89"/>
      <c r="FX262" s="89"/>
      <c r="FY262" s="89"/>
      <c r="FZ262" s="89"/>
      <c r="GA262" s="89"/>
      <c r="GB262" s="89"/>
      <c r="GC262" s="89"/>
      <c r="GD262" s="89"/>
      <c r="GE262" s="89"/>
      <c r="GF262" s="89"/>
      <c r="GG262" s="89"/>
      <c r="GH262" s="89"/>
      <c r="GI262" s="89"/>
      <c r="GJ262" s="89"/>
      <c r="GK262" s="89"/>
      <c r="GL262" s="89"/>
      <c r="GM262" s="89"/>
      <c r="GN262" s="89"/>
      <c r="GO262" s="89"/>
      <c r="GP262" s="89"/>
      <c r="GQ262" s="89"/>
      <c r="GR262" s="89"/>
      <c r="GS262" s="89"/>
      <c r="GT262" s="89"/>
      <c r="GU262" s="89"/>
      <c r="GV262" s="89"/>
      <c r="GW262" s="84"/>
      <c r="GX262" s="84"/>
      <c r="GY262" s="84"/>
      <c r="GZ262" s="84"/>
      <c r="HA262" s="84"/>
      <c r="HB262" s="84"/>
      <c r="HC262" s="84"/>
      <c r="HD262" s="84"/>
      <c r="HE262" s="84"/>
      <c r="HF262" s="84"/>
      <c r="HG262" s="84"/>
      <c r="HH262" s="84"/>
      <c r="HI262" s="84"/>
      <c r="HJ262" s="84"/>
      <c r="HK262" s="84"/>
      <c r="HL262" s="84"/>
      <c r="HM262" s="84"/>
      <c r="HN262" s="84"/>
      <c r="HO262" s="84"/>
      <c r="HP262" s="84"/>
      <c r="HQ262" s="84"/>
      <c r="HR262" s="84"/>
      <c r="HS262" s="84"/>
      <c r="HT262" s="84"/>
      <c r="HU262" s="84"/>
      <c r="HV262" s="84"/>
      <c r="HW262" s="84"/>
      <c r="HX262" s="84"/>
      <c r="HY262" s="84"/>
      <c r="HZ262" s="84"/>
      <c r="IA262" s="84"/>
      <c r="IB262" s="84"/>
      <c r="IC262" s="84"/>
      <c r="ID262" s="84"/>
      <c r="IE262" s="84"/>
      <c r="IF262" s="84"/>
      <c r="IG262" s="89"/>
      <c r="IH262" s="89"/>
      <c r="II262" s="89"/>
      <c r="IJ262" s="89"/>
    </row>
    <row r="263" spans="3:244" x14ac:dyDescent="0.25"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131"/>
      <c r="U263" s="131"/>
      <c r="V263" s="74"/>
      <c r="W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209"/>
      <c r="CB263" s="209"/>
      <c r="CC263" s="209"/>
      <c r="CD263" s="209"/>
      <c r="CE263" s="209"/>
      <c r="CF263" s="209"/>
      <c r="CG263" s="209"/>
      <c r="CH263" s="209"/>
      <c r="CI263" s="209"/>
      <c r="CJ263" s="209"/>
      <c r="CK263" s="209"/>
      <c r="CL263" s="209"/>
      <c r="CM263" s="209"/>
      <c r="CN263" s="209"/>
      <c r="CO263" s="209"/>
      <c r="CP263" s="209"/>
      <c r="CQ263" s="209"/>
      <c r="CR263" s="209"/>
      <c r="CS263" s="209"/>
      <c r="CT263" s="209"/>
      <c r="CU263" s="209"/>
      <c r="CV263" s="209"/>
      <c r="CW263" s="209"/>
      <c r="CX263" s="209"/>
      <c r="CY263" s="209"/>
      <c r="CZ263" s="209"/>
      <c r="DA263" s="209"/>
      <c r="DB263" s="209"/>
      <c r="DC263" s="209"/>
      <c r="DD263" s="209"/>
      <c r="DE263" s="209"/>
      <c r="DF263" s="209"/>
      <c r="DG263" s="209"/>
      <c r="DH263" s="209"/>
      <c r="FB263" s="89"/>
      <c r="FC263" s="89"/>
      <c r="FD263" s="89"/>
      <c r="FE263" s="89"/>
      <c r="FF263" s="89"/>
      <c r="FG263" s="89"/>
      <c r="FH263" s="89"/>
      <c r="FI263" s="89"/>
      <c r="FJ263" s="89"/>
      <c r="FK263" s="89"/>
      <c r="FL263" s="89"/>
      <c r="FM263" s="89"/>
      <c r="FN263" s="89"/>
      <c r="FO263" s="89"/>
      <c r="FP263" s="89"/>
      <c r="FQ263" s="89"/>
      <c r="FR263" s="89"/>
      <c r="FS263" s="89"/>
      <c r="FT263" s="89"/>
      <c r="FU263" s="89"/>
      <c r="FV263" s="89"/>
      <c r="FW263" s="89"/>
      <c r="FX263" s="89"/>
      <c r="FY263" s="89"/>
      <c r="FZ263" s="89"/>
      <c r="GA263" s="89"/>
      <c r="GB263" s="89"/>
      <c r="GC263" s="89"/>
      <c r="GD263" s="89"/>
      <c r="GE263" s="89"/>
      <c r="GF263" s="89"/>
      <c r="GG263" s="89"/>
      <c r="GH263" s="89"/>
      <c r="GI263" s="89"/>
      <c r="GJ263" s="89"/>
      <c r="GK263" s="89"/>
      <c r="GL263" s="89"/>
      <c r="GM263" s="89"/>
      <c r="GN263" s="89"/>
      <c r="GO263" s="89"/>
      <c r="GP263" s="89"/>
      <c r="GQ263" s="89"/>
      <c r="GR263" s="89"/>
      <c r="GS263" s="89"/>
      <c r="GT263" s="89"/>
      <c r="GU263" s="89"/>
      <c r="GV263" s="89"/>
      <c r="GW263" s="84"/>
      <c r="GX263" s="84"/>
      <c r="GY263" s="84"/>
      <c r="GZ263" s="84"/>
      <c r="HA263" s="84"/>
      <c r="HB263" s="84"/>
      <c r="HC263" s="84"/>
      <c r="HD263" s="84"/>
      <c r="HE263" s="84"/>
      <c r="HF263" s="84"/>
      <c r="HG263" s="84"/>
      <c r="HH263" s="84"/>
      <c r="HI263" s="84"/>
      <c r="HJ263" s="84"/>
      <c r="HK263" s="84"/>
      <c r="HL263" s="84"/>
      <c r="HM263" s="84"/>
      <c r="HN263" s="84"/>
      <c r="HO263" s="84"/>
      <c r="HP263" s="84"/>
      <c r="HQ263" s="84"/>
      <c r="HR263" s="84"/>
      <c r="HS263" s="84"/>
      <c r="HT263" s="84"/>
      <c r="HU263" s="84"/>
      <c r="HV263" s="84"/>
      <c r="HW263" s="84"/>
      <c r="HX263" s="84"/>
      <c r="HY263" s="84"/>
      <c r="HZ263" s="84"/>
      <c r="IA263" s="84"/>
      <c r="IB263" s="84"/>
      <c r="IC263" s="84"/>
      <c r="ID263" s="84"/>
      <c r="IE263" s="84"/>
      <c r="IF263" s="84"/>
      <c r="IG263" s="89"/>
      <c r="IH263" s="89"/>
      <c r="II263" s="89"/>
      <c r="IJ263" s="89"/>
    </row>
    <row r="264" spans="3:244" x14ac:dyDescent="0.25"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131"/>
      <c r="U264" s="131"/>
      <c r="V264" s="74"/>
      <c r="W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209"/>
      <c r="CB264" s="209"/>
      <c r="CC264" s="209"/>
      <c r="CD264" s="209"/>
      <c r="CE264" s="209"/>
      <c r="CF264" s="209"/>
      <c r="CG264" s="209"/>
      <c r="CH264" s="209"/>
      <c r="CI264" s="209"/>
      <c r="CJ264" s="209"/>
      <c r="CK264" s="209"/>
      <c r="CL264" s="209"/>
      <c r="CM264" s="209"/>
      <c r="CN264" s="209"/>
      <c r="CO264" s="209"/>
      <c r="CP264" s="209"/>
      <c r="CQ264" s="209"/>
      <c r="CR264" s="209"/>
      <c r="CS264" s="209"/>
      <c r="CT264" s="209"/>
      <c r="CU264" s="209"/>
      <c r="CV264" s="209"/>
      <c r="CW264" s="209"/>
      <c r="CX264" s="209"/>
      <c r="CY264" s="209"/>
      <c r="CZ264" s="209"/>
      <c r="DA264" s="209"/>
      <c r="DB264" s="209"/>
      <c r="DC264" s="209"/>
      <c r="DD264" s="209"/>
      <c r="DE264" s="209"/>
      <c r="DF264" s="209"/>
      <c r="DG264" s="209"/>
      <c r="DH264" s="209"/>
      <c r="FB264" s="89"/>
      <c r="FC264" s="89"/>
      <c r="FD264" s="89"/>
      <c r="FE264" s="89"/>
      <c r="FF264" s="89"/>
      <c r="FG264" s="89"/>
      <c r="FH264" s="89"/>
      <c r="FI264" s="89"/>
      <c r="FJ264" s="89"/>
      <c r="FK264" s="89"/>
      <c r="FL264" s="89"/>
      <c r="FM264" s="89"/>
      <c r="FN264" s="89"/>
      <c r="FO264" s="89"/>
      <c r="FP264" s="89"/>
      <c r="FQ264" s="89"/>
      <c r="FR264" s="89"/>
      <c r="FS264" s="89"/>
      <c r="FT264" s="89"/>
      <c r="FU264" s="89"/>
      <c r="FV264" s="89"/>
      <c r="FW264" s="89"/>
      <c r="FX264" s="89"/>
      <c r="FY264" s="89"/>
      <c r="FZ264" s="89"/>
      <c r="GA264" s="89"/>
      <c r="GB264" s="89"/>
      <c r="GC264" s="89"/>
      <c r="GD264" s="89"/>
      <c r="GE264" s="89"/>
      <c r="GF264" s="89"/>
      <c r="GG264" s="89"/>
      <c r="GH264" s="89"/>
      <c r="GI264" s="89"/>
      <c r="GJ264" s="89"/>
      <c r="GK264" s="89"/>
      <c r="GL264" s="89"/>
      <c r="GM264" s="89"/>
      <c r="GN264" s="89"/>
      <c r="GO264" s="89"/>
      <c r="GP264" s="89"/>
      <c r="GQ264" s="89"/>
      <c r="GR264" s="89"/>
      <c r="GS264" s="89"/>
      <c r="GT264" s="89"/>
      <c r="GU264" s="89"/>
      <c r="GV264" s="89"/>
      <c r="GW264" s="84"/>
      <c r="GX264" s="84"/>
      <c r="GY264" s="84"/>
      <c r="GZ264" s="84"/>
      <c r="HA264" s="84"/>
      <c r="HB264" s="84"/>
      <c r="HC264" s="84"/>
      <c r="HD264" s="84"/>
      <c r="HE264" s="84"/>
      <c r="HF264" s="84"/>
      <c r="HG264" s="84"/>
      <c r="HH264" s="84"/>
      <c r="HI264" s="84"/>
      <c r="HJ264" s="84"/>
      <c r="HK264" s="84"/>
      <c r="HL264" s="84"/>
      <c r="HM264" s="84"/>
      <c r="HN264" s="84"/>
      <c r="HO264" s="84"/>
      <c r="HP264" s="84"/>
      <c r="HQ264" s="84"/>
      <c r="HR264" s="84"/>
      <c r="HS264" s="84"/>
      <c r="HT264" s="84"/>
      <c r="HU264" s="84"/>
      <c r="HV264" s="84"/>
      <c r="HW264" s="84"/>
      <c r="HX264" s="84"/>
      <c r="HY264" s="84"/>
      <c r="HZ264" s="84"/>
      <c r="IA264" s="84"/>
      <c r="IB264" s="84"/>
      <c r="IC264" s="84"/>
      <c r="ID264" s="84"/>
      <c r="IE264" s="84"/>
      <c r="IF264" s="84"/>
      <c r="IG264" s="89"/>
      <c r="IH264" s="89"/>
      <c r="II264" s="89"/>
      <c r="IJ264" s="89"/>
    </row>
    <row r="265" spans="3:244" x14ac:dyDescent="0.25"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131"/>
      <c r="U265" s="131"/>
      <c r="V265" s="74"/>
      <c r="W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209"/>
      <c r="CB265" s="209"/>
      <c r="CC265" s="209"/>
      <c r="CD265" s="209"/>
      <c r="CE265" s="209"/>
      <c r="CF265" s="209"/>
      <c r="CG265" s="209"/>
      <c r="CH265" s="209"/>
      <c r="CI265" s="209"/>
      <c r="CJ265" s="209"/>
      <c r="CK265" s="209"/>
      <c r="CL265" s="209"/>
      <c r="CM265" s="209"/>
      <c r="CN265" s="209"/>
      <c r="CO265" s="209"/>
      <c r="CP265" s="209"/>
      <c r="CQ265" s="209"/>
      <c r="CR265" s="209"/>
      <c r="CS265" s="209"/>
      <c r="CT265" s="209"/>
      <c r="CU265" s="209"/>
      <c r="CV265" s="209"/>
      <c r="CW265" s="209"/>
      <c r="CX265" s="209"/>
      <c r="CY265" s="209"/>
      <c r="CZ265" s="209"/>
      <c r="DA265" s="209"/>
      <c r="DB265" s="209"/>
      <c r="DC265" s="209"/>
      <c r="DD265" s="209"/>
      <c r="DE265" s="209"/>
      <c r="DF265" s="209"/>
      <c r="DG265" s="209"/>
      <c r="DH265" s="209"/>
      <c r="FB265" s="89"/>
      <c r="FC265" s="89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89"/>
      <c r="FQ265" s="89"/>
      <c r="FR265" s="89"/>
      <c r="FS265" s="89"/>
      <c r="FT265" s="89"/>
      <c r="FU265" s="89"/>
      <c r="FV265" s="89"/>
      <c r="FW265" s="89"/>
      <c r="FX265" s="89"/>
      <c r="FY265" s="89"/>
      <c r="FZ265" s="89"/>
      <c r="GA265" s="89"/>
      <c r="GB265" s="89"/>
      <c r="GC265" s="89"/>
      <c r="GD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89"/>
      <c r="GQ265" s="89"/>
      <c r="GR265" s="89"/>
      <c r="GS265" s="89"/>
      <c r="GT265" s="89"/>
      <c r="GU265" s="89"/>
      <c r="GV265" s="89"/>
      <c r="GW265" s="84"/>
      <c r="GX265" s="84"/>
      <c r="GY265" s="84"/>
      <c r="GZ265" s="84"/>
      <c r="HA265" s="84"/>
      <c r="HB265" s="84"/>
      <c r="HC265" s="84"/>
      <c r="HD265" s="84"/>
      <c r="HE265" s="84"/>
      <c r="HF265" s="84"/>
      <c r="HG265" s="84"/>
      <c r="HH265" s="84"/>
      <c r="HI265" s="84"/>
      <c r="HJ265" s="84"/>
      <c r="HK265" s="84"/>
      <c r="HL265" s="84"/>
      <c r="HM265" s="84"/>
      <c r="HN265" s="84"/>
      <c r="HO265" s="84"/>
      <c r="HP265" s="84"/>
      <c r="HQ265" s="84"/>
      <c r="HR265" s="84"/>
      <c r="HS265" s="84"/>
      <c r="HT265" s="84"/>
      <c r="HU265" s="84"/>
      <c r="HV265" s="84"/>
      <c r="HW265" s="84"/>
      <c r="HX265" s="84"/>
      <c r="HY265" s="84"/>
      <c r="HZ265" s="84"/>
      <c r="IA265" s="84"/>
      <c r="IB265" s="84"/>
      <c r="IC265" s="84"/>
      <c r="ID265" s="84"/>
      <c r="IE265" s="84"/>
      <c r="IF265" s="84"/>
      <c r="IG265" s="89"/>
      <c r="IH265" s="89"/>
      <c r="II265" s="89"/>
      <c r="IJ265" s="89"/>
    </row>
    <row r="266" spans="3:244" x14ac:dyDescent="0.25"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131"/>
      <c r="U266" s="131"/>
      <c r="V266" s="74"/>
      <c r="W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209"/>
      <c r="CB266" s="209"/>
      <c r="CC266" s="209"/>
      <c r="CD266" s="209"/>
      <c r="CE266" s="209"/>
      <c r="CF266" s="209"/>
      <c r="CG266" s="209"/>
      <c r="CH266" s="209"/>
      <c r="CI266" s="209"/>
      <c r="CJ266" s="209"/>
      <c r="CK266" s="209"/>
      <c r="CL266" s="209"/>
      <c r="CM266" s="209"/>
      <c r="CN266" s="209"/>
      <c r="CO266" s="209"/>
      <c r="CP266" s="209"/>
      <c r="CQ266" s="209"/>
      <c r="CR266" s="209"/>
      <c r="CS266" s="209"/>
      <c r="CT266" s="209"/>
      <c r="CU266" s="209"/>
      <c r="CV266" s="209"/>
      <c r="CW266" s="209"/>
      <c r="CX266" s="209"/>
      <c r="CY266" s="209"/>
      <c r="CZ266" s="209"/>
      <c r="DA266" s="209"/>
      <c r="DB266" s="209"/>
      <c r="DC266" s="209"/>
      <c r="DD266" s="209"/>
      <c r="DE266" s="209"/>
      <c r="DF266" s="209"/>
      <c r="DG266" s="209"/>
      <c r="DH266" s="209"/>
      <c r="FB266" s="89"/>
      <c r="FC266" s="89"/>
      <c r="FD266" s="89"/>
      <c r="FE266" s="89"/>
      <c r="FF266" s="89"/>
      <c r="FG266" s="89"/>
      <c r="FH266" s="89"/>
      <c r="FI266" s="89"/>
      <c r="FJ266" s="89"/>
      <c r="FK266" s="89"/>
      <c r="FL266" s="89"/>
      <c r="FM266" s="89"/>
      <c r="FN266" s="89"/>
      <c r="FO266" s="89"/>
      <c r="FP266" s="89"/>
      <c r="FQ266" s="89"/>
      <c r="FR266" s="89"/>
      <c r="FS266" s="89"/>
      <c r="FT266" s="89"/>
      <c r="FU266" s="89"/>
      <c r="FV266" s="89"/>
      <c r="FW266" s="89"/>
      <c r="FX266" s="89"/>
      <c r="FY266" s="89"/>
      <c r="FZ266" s="89"/>
      <c r="GA266" s="89"/>
      <c r="GB266" s="89"/>
      <c r="GC266" s="89"/>
      <c r="GD266" s="89"/>
      <c r="GE266" s="89"/>
      <c r="GF266" s="89"/>
      <c r="GG266" s="89"/>
      <c r="GH266" s="89"/>
      <c r="GI266" s="89"/>
      <c r="GJ266" s="89"/>
      <c r="GK266" s="89"/>
      <c r="GL266" s="89"/>
      <c r="GM266" s="89"/>
      <c r="GN266" s="89"/>
      <c r="GO266" s="89"/>
      <c r="GP266" s="89"/>
      <c r="GQ266" s="89"/>
      <c r="GR266" s="89"/>
      <c r="GS266" s="89"/>
      <c r="GT266" s="89"/>
      <c r="GU266" s="89"/>
      <c r="GV266" s="89"/>
      <c r="GW266" s="84"/>
      <c r="GX266" s="84"/>
      <c r="GY266" s="84"/>
      <c r="GZ266" s="84"/>
      <c r="HA266" s="84"/>
      <c r="HB266" s="84"/>
      <c r="HC266" s="84"/>
      <c r="HD266" s="84"/>
      <c r="HE266" s="84"/>
      <c r="HF266" s="84"/>
      <c r="HG266" s="84"/>
      <c r="HH266" s="84"/>
      <c r="HI266" s="84"/>
      <c r="HJ266" s="84"/>
      <c r="HK266" s="84"/>
      <c r="HL266" s="84"/>
      <c r="HM266" s="84"/>
      <c r="HN266" s="84"/>
      <c r="HO266" s="84"/>
      <c r="HP266" s="84"/>
      <c r="HQ266" s="84"/>
      <c r="HR266" s="84"/>
      <c r="HS266" s="84"/>
      <c r="HT266" s="84"/>
      <c r="HU266" s="84"/>
      <c r="HV266" s="84"/>
      <c r="HW266" s="84"/>
      <c r="HX266" s="84"/>
      <c r="HY266" s="84"/>
      <c r="HZ266" s="84"/>
      <c r="IA266" s="84"/>
      <c r="IB266" s="84"/>
      <c r="IC266" s="84"/>
      <c r="ID266" s="84"/>
      <c r="IE266" s="84"/>
      <c r="IF266" s="84"/>
      <c r="IG266" s="89"/>
      <c r="IH266" s="89"/>
      <c r="II266" s="89"/>
      <c r="IJ266" s="89"/>
    </row>
    <row r="267" spans="3:244" x14ac:dyDescent="0.25"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131"/>
      <c r="U267" s="131"/>
      <c r="V267" s="74"/>
      <c r="W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209"/>
      <c r="CB267" s="209"/>
      <c r="CC267" s="209"/>
      <c r="CD267" s="209"/>
      <c r="CE267" s="209"/>
      <c r="CF267" s="209"/>
      <c r="CG267" s="209"/>
      <c r="CH267" s="209"/>
      <c r="CI267" s="209"/>
      <c r="CJ267" s="209"/>
      <c r="CK267" s="209"/>
      <c r="CL267" s="209"/>
      <c r="CM267" s="209"/>
      <c r="CN267" s="209"/>
      <c r="CO267" s="209"/>
      <c r="CP267" s="209"/>
      <c r="CQ267" s="209"/>
      <c r="CR267" s="209"/>
      <c r="CS267" s="209"/>
      <c r="CT267" s="209"/>
      <c r="CU267" s="209"/>
      <c r="CV267" s="209"/>
      <c r="CW267" s="209"/>
      <c r="CX267" s="209"/>
      <c r="CY267" s="209"/>
      <c r="CZ267" s="209"/>
      <c r="DA267" s="209"/>
      <c r="DB267" s="209"/>
      <c r="DC267" s="209"/>
      <c r="DD267" s="209"/>
      <c r="DE267" s="209"/>
      <c r="DF267" s="209"/>
      <c r="DG267" s="209"/>
      <c r="DH267" s="209"/>
      <c r="FB267" s="89"/>
      <c r="FC267" s="89"/>
      <c r="FD267" s="89"/>
      <c r="FE267" s="89"/>
      <c r="FF267" s="89"/>
      <c r="FG267" s="89"/>
      <c r="FH267" s="89"/>
      <c r="FI267" s="89"/>
      <c r="FJ267" s="89"/>
      <c r="FK267" s="89"/>
      <c r="FL267" s="89"/>
      <c r="FM267" s="89"/>
      <c r="FN267" s="89"/>
      <c r="FO267" s="89"/>
      <c r="FP267" s="89"/>
      <c r="FQ267" s="89"/>
      <c r="FR267" s="89"/>
      <c r="FS267" s="89"/>
      <c r="FT267" s="89"/>
      <c r="FU267" s="89"/>
      <c r="FV267" s="89"/>
      <c r="FW267" s="89"/>
      <c r="FX267" s="89"/>
      <c r="FY267" s="89"/>
      <c r="FZ267" s="89"/>
      <c r="GA267" s="89"/>
      <c r="GB267" s="89"/>
      <c r="GC267" s="89"/>
      <c r="GD267" s="89"/>
      <c r="GE267" s="89"/>
      <c r="GF267" s="89"/>
      <c r="GG267" s="89"/>
      <c r="GH267" s="89"/>
      <c r="GI267" s="89"/>
      <c r="GJ267" s="89"/>
      <c r="GK267" s="89"/>
      <c r="GL267" s="89"/>
      <c r="GM267" s="89"/>
      <c r="GN267" s="89"/>
      <c r="GO267" s="89"/>
      <c r="GP267" s="89"/>
      <c r="GQ267" s="89"/>
      <c r="GR267" s="89"/>
      <c r="GS267" s="89"/>
      <c r="GT267" s="89"/>
      <c r="GU267" s="89"/>
      <c r="GV267" s="89"/>
      <c r="GW267" s="84"/>
      <c r="GX267" s="84"/>
      <c r="GY267" s="84"/>
      <c r="GZ267" s="84"/>
      <c r="HA267" s="84"/>
      <c r="HB267" s="84"/>
      <c r="HC267" s="84"/>
      <c r="HD267" s="84"/>
      <c r="HE267" s="84"/>
      <c r="HF267" s="84"/>
      <c r="HG267" s="84"/>
      <c r="HH267" s="84"/>
      <c r="HI267" s="84"/>
      <c r="HJ267" s="84"/>
      <c r="HK267" s="84"/>
      <c r="HL267" s="84"/>
      <c r="HM267" s="84"/>
      <c r="HN267" s="84"/>
      <c r="HO267" s="84"/>
      <c r="HP267" s="84"/>
      <c r="HQ267" s="84"/>
      <c r="HR267" s="84"/>
      <c r="HS267" s="84"/>
      <c r="HT267" s="84"/>
      <c r="HU267" s="84"/>
      <c r="HV267" s="84"/>
      <c r="HW267" s="84"/>
      <c r="HX267" s="84"/>
      <c r="HY267" s="84"/>
      <c r="HZ267" s="84"/>
      <c r="IA267" s="84"/>
      <c r="IB267" s="84"/>
      <c r="IC267" s="84"/>
      <c r="ID267" s="84"/>
      <c r="IE267" s="84"/>
      <c r="IF267" s="84"/>
      <c r="IG267" s="89"/>
      <c r="IH267" s="89"/>
      <c r="II267" s="89"/>
      <c r="IJ267" s="89"/>
    </row>
    <row r="268" spans="3:244" x14ac:dyDescent="0.25"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131"/>
      <c r="U268" s="131"/>
      <c r="V268" s="74"/>
      <c r="W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209"/>
      <c r="CB268" s="209"/>
      <c r="CC268" s="209"/>
      <c r="CD268" s="209"/>
      <c r="CE268" s="209"/>
      <c r="CF268" s="209"/>
      <c r="CG268" s="209"/>
      <c r="CH268" s="209"/>
      <c r="CI268" s="209"/>
      <c r="CJ268" s="209"/>
      <c r="CK268" s="209"/>
      <c r="CL268" s="209"/>
      <c r="CM268" s="209"/>
      <c r="CN268" s="209"/>
      <c r="CO268" s="209"/>
      <c r="CP268" s="209"/>
      <c r="CQ268" s="209"/>
      <c r="CR268" s="209"/>
      <c r="CS268" s="209"/>
      <c r="CT268" s="209"/>
      <c r="CU268" s="209"/>
      <c r="CV268" s="209"/>
      <c r="CW268" s="209"/>
      <c r="CX268" s="209"/>
      <c r="CY268" s="209"/>
      <c r="CZ268" s="209"/>
      <c r="DA268" s="209"/>
      <c r="DB268" s="209"/>
      <c r="DC268" s="209"/>
      <c r="DD268" s="209"/>
      <c r="DE268" s="209"/>
      <c r="DF268" s="209"/>
      <c r="DG268" s="209"/>
      <c r="DH268" s="209"/>
      <c r="FB268" s="89"/>
      <c r="FC268" s="89"/>
      <c r="FD268" s="89"/>
      <c r="FE268" s="89"/>
      <c r="FF268" s="89"/>
      <c r="FG268" s="89"/>
      <c r="FH268" s="89"/>
      <c r="FI268" s="89"/>
      <c r="FJ268" s="89"/>
      <c r="FK268" s="89"/>
      <c r="FL268" s="89"/>
      <c r="FM268" s="89"/>
      <c r="FN268" s="89"/>
      <c r="FO268" s="89"/>
      <c r="FP268" s="89"/>
      <c r="FQ268" s="89"/>
      <c r="FR268" s="89"/>
      <c r="FS268" s="89"/>
      <c r="FT268" s="89"/>
      <c r="FU268" s="89"/>
      <c r="FV268" s="89"/>
      <c r="FW268" s="89"/>
      <c r="FX268" s="89"/>
      <c r="FY268" s="89"/>
      <c r="FZ268" s="89"/>
      <c r="GA268" s="89"/>
      <c r="GB268" s="89"/>
      <c r="GC268" s="89"/>
      <c r="GD268" s="89"/>
      <c r="GE268" s="89"/>
      <c r="GF268" s="89"/>
      <c r="GG268" s="89"/>
      <c r="GH268" s="89"/>
      <c r="GI268" s="89"/>
      <c r="GJ268" s="89"/>
      <c r="GK268" s="89"/>
      <c r="GL268" s="89"/>
      <c r="GM268" s="89"/>
      <c r="GN268" s="89"/>
      <c r="GO268" s="89"/>
      <c r="GP268" s="89"/>
      <c r="GQ268" s="89"/>
      <c r="GR268" s="89"/>
      <c r="GS268" s="89"/>
      <c r="GT268" s="89"/>
      <c r="GU268" s="89"/>
      <c r="GV268" s="89"/>
      <c r="GW268" s="84"/>
      <c r="GX268" s="84"/>
      <c r="GY268" s="84"/>
      <c r="GZ268" s="84"/>
      <c r="HA268" s="84"/>
      <c r="HB268" s="84"/>
      <c r="HC268" s="84"/>
      <c r="HD268" s="84"/>
      <c r="HE268" s="84"/>
      <c r="HF268" s="84"/>
      <c r="HG268" s="84"/>
      <c r="HH268" s="84"/>
      <c r="HI268" s="84"/>
      <c r="HJ268" s="84"/>
      <c r="HK268" s="84"/>
      <c r="HL268" s="84"/>
      <c r="HM268" s="84"/>
      <c r="HN268" s="84"/>
      <c r="HO268" s="84"/>
      <c r="HP268" s="84"/>
      <c r="HQ268" s="84"/>
      <c r="HR268" s="84"/>
      <c r="HS268" s="84"/>
      <c r="HT268" s="84"/>
      <c r="HU268" s="84"/>
      <c r="HV268" s="84"/>
      <c r="HW268" s="84"/>
      <c r="HX268" s="84"/>
      <c r="HY268" s="84"/>
      <c r="HZ268" s="84"/>
      <c r="IA268" s="84"/>
      <c r="IB268" s="84"/>
      <c r="IC268" s="84"/>
      <c r="ID268" s="84"/>
      <c r="IE268" s="84"/>
      <c r="IF268" s="84"/>
      <c r="IG268" s="89"/>
      <c r="IH268" s="89"/>
      <c r="II268" s="89"/>
      <c r="IJ268" s="89"/>
    </row>
    <row r="269" spans="3:244" x14ac:dyDescent="0.25"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131"/>
      <c r="U269" s="131"/>
      <c r="V269" s="74"/>
      <c r="W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209"/>
      <c r="CB269" s="209"/>
      <c r="CC269" s="209"/>
      <c r="CD269" s="209"/>
      <c r="CE269" s="209"/>
      <c r="CF269" s="209"/>
      <c r="CG269" s="209"/>
      <c r="CH269" s="209"/>
      <c r="CI269" s="209"/>
      <c r="CJ269" s="209"/>
      <c r="CK269" s="209"/>
      <c r="CL269" s="209"/>
      <c r="CM269" s="209"/>
      <c r="CN269" s="209"/>
      <c r="CO269" s="209"/>
      <c r="CP269" s="209"/>
      <c r="CQ269" s="209"/>
      <c r="CR269" s="209"/>
      <c r="CS269" s="209"/>
      <c r="CT269" s="209"/>
      <c r="CU269" s="209"/>
      <c r="CV269" s="209"/>
      <c r="CW269" s="209"/>
      <c r="CX269" s="209"/>
      <c r="CY269" s="209"/>
      <c r="CZ269" s="209"/>
      <c r="DA269" s="209"/>
      <c r="DB269" s="209"/>
      <c r="DC269" s="209"/>
      <c r="DD269" s="209"/>
      <c r="DE269" s="209"/>
      <c r="DF269" s="209"/>
      <c r="DG269" s="209"/>
      <c r="DH269" s="209"/>
      <c r="FB269" s="89"/>
      <c r="FC269" s="89"/>
      <c r="FD269" s="89"/>
      <c r="FE269" s="89"/>
      <c r="FF269" s="89"/>
      <c r="FG269" s="89"/>
      <c r="FH269" s="89"/>
      <c r="FI269" s="89"/>
      <c r="FJ269" s="89"/>
      <c r="FK269" s="89"/>
      <c r="FL269" s="89"/>
      <c r="FM269" s="89"/>
      <c r="FN269" s="89"/>
      <c r="FO269" s="89"/>
      <c r="FP269" s="89"/>
      <c r="FQ269" s="89"/>
      <c r="FR269" s="89"/>
      <c r="FS269" s="89"/>
      <c r="FT269" s="89"/>
      <c r="FU269" s="89"/>
      <c r="FV269" s="89"/>
      <c r="FW269" s="89"/>
      <c r="FX269" s="89"/>
      <c r="FY269" s="89"/>
      <c r="FZ269" s="89"/>
      <c r="GA269" s="89"/>
      <c r="GB269" s="89"/>
      <c r="GC269" s="89"/>
      <c r="GD269" s="89"/>
      <c r="GE269" s="89"/>
      <c r="GF269" s="89"/>
      <c r="GG269" s="89"/>
      <c r="GH269" s="89"/>
      <c r="GI269" s="89"/>
      <c r="GJ269" s="89"/>
      <c r="GK269" s="89"/>
      <c r="GL269" s="89"/>
      <c r="GM269" s="89"/>
      <c r="GN269" s="89"/>
      <c r="GO269" s="89"/>
      <c r="GP269" s="89"/>
      <c r="GQ269" s="89"/>
      <c r="GR269" s="89"/>
      <c r="GS269" s="89"/>
      <c r="GT269" s="89"/>
      <c r="GU269" s="89"/>
      <c r="GV269" s="89"/>
      <c r="GW269" s="84"/>
      <c r="GX269" s="84"/>
      <c r="GY269" s="84"/>
      <c r="GZ269" s="84"/>
      <c r="HA269" s="84"/>
      <c r="HB269" s="84"/>
      <c r="HC269" s="84"/>
      <c r="HD269" s="84"/>
      <c r="HE269" s="84"/>
      <c r="HF269" s="84"/>
      <c r="HG269" s="84"/>
      <c r="HH269" s="84"/>
      <c r="HI269" s="84"/>
      <c r="HJ269" s="84"/>
      <c r="HK269" s="84"/>
      <c r="HL269" s="84"/>
      <c r="HM269" s="84"/>
      <c r="HN269" s="84"/>
      <c r="HO269" s="84"/>
      <c r="HP269" s="84"/>
      <c r="HQ269" s="84"/>
      <c r="HR269" s="84"/>
      <c r="HS269" s="84"/>
      <c r="HT269" s="84"/>
      <c r="HU269" s="84"/>
      <c r="HV269" s="84"/>
      <c r="HW269" s="84"/>
      <c r="HX269" s="84"/>
      <c r="HY269" s="84"/>
      <c r="HZ269" s="84"/>
      <c r="IA269" s="84"/>
      <c r="IB269" s="84"/>
      <c r="IC269" s="84"/>
      <c r="ID269" s="84"/>
      <c r="IE269" s="84"/>
      <c r="IF269" s="84"/>
      <c r="IG269" s="89"/>
      <c r="IH269" s="89"/>
      <c r="II269" s="89"/>
      <c r="IJ269" s="89"/>
    </row>
    <row r="270" spans="3:244" x14ac:dyDescent="0.25"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131"/>
      <c r="U270" s="131"/>
      <c r="V270" s="74"/>
      <c r="W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209"/>
      <c r="CB270" s="209"/>
      <c r="CC270" s="209"/>
      <c r="CD270" s="209"/>
      <c r="CE270" s="209"/>
      <c r="CF270" s="209"/>
      <c r="CG270" s="209"/>
      <c r="CH270" s="209"/>
      <c r="CI270" s="209"/>
      <c r="CJ270" s="209"/>
      <c r="CK270" s="209"/>
      <c r="CL270" s="209"/>
      <c r="CM270" s="209"/>
      <c r="CN270" s="209"/>
      <c r="CO270" s="209"/>
      <c r="CP270" s="209"/>
      <c r="CQ270" s="209"/>
      <c r="CR270" s="209"/>
      <c r="CS270" s="209"/>
      <c r="CT270" s="209"/>
      <c r="CU270" s="209"/>
      <c r="CV270" s="209"/>
      <c r="CW270" s="209"/>
      <c r="CX270" s="209"/>
      <c r="CY270" s="209"/>
      <c r="CZ270" s="209"/>
      <c r="DA270" s="209"/>
      <c r="DB270" s="209"/>
      <c r="DC270" s="209"/>
      <c r="DD270" s="209"/>
      <c r="DE270" s="209"/>
      <c r="DF270" s="209"/>
      <c r="DG270" s="209"/>
      <c r="DH270" s="209"/>
      <c r="FB270" s="89"/>
      <c r="FC270" s="89"/>
      <c r="FD270" s="89"/>
      <c r="FE270" s="89"/>
      <c r="FF270" s="89"/>
      <c r="FG270" s="89"/>
      <c r="FH270" s="89"/>
      <c r="FI270" s="89"/>
      <c r="FJ270" s="89"/>
      <c r="FK270" s="89"/>
      <c r="FL270" s="89"/>
      <c r="FM270" s="89"/>
      <c r="FN270" s="89"/>
      <c r="FO270" s="89"/>
      <c r="FP270" s="89"/>
      <c r="FQ270" s="89"/>
      <c r="FR270" s="89"/>
      <c r="FS270" s="89"/>
      <c r="FT270" s="89"/>
      <c r="FU270" s="89"/>
      <c r="FV270" s="89"/>
      <c r="FW270" s="89"/>
      <c r="FX270" s="89"/>
      <c r="FY270" s="89"/>
      <c r="FZ270" s="89"/>
      <c r="GA270" s="89"/>
      <c r="GB270" s="89"/>
      <c r="GC270" s="89"/>
      <c r="GD270" s="89"/>
      <c r="GE270" s="89"/>
      <c r="GF270" s="89"/>
      <c r="GG270" s="89"/>
      <c r="GH270" s="89"/>
      <c r="GI270" s="89"/>
      <c r="GJ270" s="89"/>
      <c r="GK270" s="89"/>
      <c r="GL270" s="89"/>
      <c r="GM270" s="89"/>
      <c r="GN270" s="89"/>
      <c r="GO270" s="89"/>
      <c r="GP270" s="89"/>
      <c r="GQ270" s="89"/>
      <c r="GR270" s="89"/>
      <c r="GS270" s="89"/>
      <c r="GT270" s="89"/>
      <c r="GU270" s="89"/>
      <c r="GV270" s="89"/>
      <c r="GW270" s="84"/>
      <c r="GX270" s="84"/>
      <c r="GY270" s="84"/>
      <c r="GZ270" s="84"/>
      <c r="HA270" s="84"/>
      <c r="HB270" s="84"/>
      <c r="HC270" s="84"/>
      <c r="HD270" s="84"/>
      <c r="HE270" s="84"/>
      <c r="HF270" s="84"/>
      <c r="HG270" s="84"/>
      <c r="HH270" s="84"/>
      <c r="HI270" s="84"/>
      <c r="HJ270" s="84"/>
      <c r="HK270" s="84"/>
      <c r="HL270" s="84"/>
      <c r="HM270" s="84"/>
      <c r="HN270" s="84"/>
      <c r="HO270" s="84"/>
      <c r="HP270" s="84"/>
      <c r="HQ270" s="84"/>
      <c r="HR270" s="84"/>
      <c r="HS270" s="84"/>
      <c r="HT270" s="84"/>
      <c r="HU270" s="84"/>
      <c r="HV270" s="84"/>
      <c r="HW270" s="84"/>
      <c r="HX270" s="84"/>
      <c r="HY270" s="84"/>
      <c r="HZ270" s="84"/>
      <c r="IA270" s="84"/>
      <c r="IB270" s="84"/>
      <c r="IC270" s="84"/>
      <c r="ID270" s="84"/>
      <c r="IE270" s="84"/>
      <c r="IF270" s="84"/>
      <c r="IG270" s="89"/>
      <c r="IH270" s="89"/>
      <c r="II270" s="89"/>
      <c r="IJ270" s="89"/>
    </row>
    <row r="271" spans="3:244" x14ac:dyDescent="0.25"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131"/>
      <c r="U271" s="131"/>
      <c r="V271" s="74"/>
      <c r="W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209"/>
      <c r="CB271" s="209"/>
      <c r="CC271" s="209"/>
      <c r="CD271" s="209"/>
      <c r="CE271" s="209"/>
      <c r="CF271" s="209"/>
      <c r="CG271" s="209"/>
      <c r="CH271" s="209"/>
      <c r="CI271" s="209"/>
      <c r="CJ271" s="209"/>
      <c r="CK271" s="209"/>
      <c r="CL271" s="209"/>
      <c r="CM271" s="209"/>
      <c r="CN271" s="209"/>
      <c r="CO271" s="209"/>
      <c r="CP271" s="209"/>
      <c r="CQ271" s="209"/>
      <c r="CR271" s="209"/>
      <c r="CS271" s="209"/>
      <c r="CT271" s="209"/>
      <c r="CU271" s="209"/>
      <c r="CV271" s="209"/>
      <c r="CW271" s="209"/>
      <c r="CX271" s="209"/>
      <c r="CY271" s="209"/>
      <c r="CZ271" s="209"/>
      <c r="DA271" s="209"/>
      <c r="DB271" s="209"/>
      <c r="DC271" s="209"/>
      <c r="DD271" s="209"/>
      <c r="DE271" s="209"/>
      <c r="DF271" s="209"/>
      <c r="DG271" s="209"/>
      <c r="DH271" s="209"/>
      <c r="FB271" s="89"/>
      <c r="FC271" s="89"/>
      <c r="FD271" s="89"/>
      <c r="FE271" s="89"/>
      <c r="FF271" s="89"/>
      <c r="FG271" s="89"/>
      <c r="FH271" s="89"/>
      <c r="FI271" s="89"/>
      <c r="FJ271" s="89"/>
      <c r="FK271" s="89"/>
      <c r="FL271" s="89"/>
      <c r="FM271" s="89"/>
      <c r="FN271" s="89"/>
      <c r="FO271" s="89"/>
      <c r="FP271" s="89"/>
      <c r="FQ271" s="89"/>
      <c r="FR271" s="89"/>
      <c r="FS271" s="89"/>
      <c r="FT271" s="89"/>
      <c r="FU271" s="89"/>
      <c r="FV271" s="89"/>
      <c r="FW271" s="89"/>
      <c r="FX271" s="89"/>
      <c r="FY271" s="89"/>
      <c r="FZ271" s="89"/>
      <c r="GA271" s="89"/>
      <c r="GB271" s="89"/>
      <c r="GC271" s="89"/>
      <c r="GD271" s="89"/>
      <c r="GE271" s="89"/>
      <c r="GF271" s="89"/>
      <c r="GG271" s="89"/>
      <c r="GH271" s="89"/>
      <c r="GI271" s="89"/>
      <c r="GJ271" s="89"/>
      <c r="GK271" s="89"/>
      <c r="GL271" s="89"/>
      <c r="GM271" s="89"/>
      <c r="GN271" s="89"/>
      <c r="GO271" s="89"/>
      <c r="GP271" s="89"/>
      <c r="GQ271" s="89"/>
      <c r="GR271" s="89"/>
      <c r="GS271" s="89"/>
      <c r="GT271" s="89"/>
      <c r="GU271" s="89"/>
      <c r="GV271" s="89"/>
      <c r="GW271" s="84"/>
      <c r="GX271" s="84"/>
      <c r="GY271" s="84"/>
      <c r="GZ271" s="84"/>
      <c r="HA271" s="84"/>
      <c r="HB271" s="84"/>
      <c r="HC271" s="84"/>
      <c r="HD271" s="84"/>
      <c r="HE271" s="84"/>
      <c r="HF271" s="84"/>
      <c r="HG271" s="84"/>
      <c r="HH271" s="84"/>
      <c r="HI271" s="84"/>
      <c r="HJ271" s="84"/>
      <c r="HK271" s="84"/>
      <c r="HL271" s="84"/>
      <c r="HM271" s="84"/>
      <c r="HN271" s="84"/>
      <c r="HO271" s="84"/>
      <c r="HP271" s="84"/>
      <c r="HQ271" s="84"/>
      <c r="HR271" s="84"/>
      <c r="HS271" s="84"/>
      <c r="HT271" s="84"/>
      <c r="HU271" s="84"/>
      <c r="HV271" s="84"/>
      <c r="HW271" s="84"/>
      <c r="HX271" s="84"/>
      <c r="HY271" s="84"/>
      <c r="HZ271" s="84"/>
      <c r="IA271" s="84"/>
      <c r="IB271" s="84"/>
      <c r="IC271" s="84"/>
      <c r="ID271" s="84"/>
      <c r="IE271" s="84"/>
      <c r="IF271" s="84"/>
      <c r="IG271" s="89"/>
      <c r="IH271" s="89"/>
      <c r="II271" s="89"/>
      <c r="IJ271" s="89"/>
    </row>
    <row r="272" spans="3:244" x14ac:dyDescent="0.25"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131"/>
      <c r="U272" s="131"/>
      <c r="V272" s="74"/>
      <c r="W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209"/>
      <c r="CB272" s="209"/>
      <c r="CC272" s="209"/>
      <c r="CD272" s="209"/>
      <c r="CE272" s="209"/>
      <c r="CF272" s="209"/>
      <c r="CG272" s="209"/>
      <c r="CH272" s="209"/>
      <c r="CI272" s="209"/>
      <c r="CJ272" s="209"/>
      <c r="CK272" s="209"/>
      <c r="CL272" s="209"/>
      <c r="CM272" s="209"/>
      <c r="CN272" s="209"/>
      <c r="CO272" s="209"/>
      <c r="CP272" s="209"/>
      <c r="CQ272" s="209"/>
      <c r="CR272" s="209"/>
      <c r="CS272" s="209"/>
      <c r="CT272" s="209"/>
      <c r="CU272" s="209"/>
      <c r="CV272" s="209"/>
      <c r="CW272" s="209"/>
      <c r="CX272" s="209"/>
      <c r="CY272" s="209"/>
      <c r="CZ272" s="209"/>
      <c r="DA272" s="209"/>
      <c r="DB272" s="209"/>
      <c r="DC272" s="209"/>
      <c r="DD272" s="209"/>
      <c r="DE272" s="209"/>
      <c r="DF272" s="209"/>
      <c r="DG272" s="209"/>
      <c r="DH272" s="209"/>
      <c r="FB272" s="89"/>
      <c r="FC272" s="89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89"/>
      <c r="FQ272" s="89"/>
      <c r="FR272" s="89"/>
      <c r="FS272" s="89"/>
      <c r="FT272" s="89"/>
      <c r="FU272" s="89"/>
      <c r="FV272" s="89"/>
      <c r="FW272" s="89"/>
      <c r="FX272" s="89"/>
      <c r="FY272" s="89"/>
      <c r="FZ272" s="89"/>
      <c r="GA272" s="89"/>
      <c r="GB272" s="89"/>
      <c r="GC272" s="89"/>
      <c r="GD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89"/>
      <c r="GQ272" s="89"/>
      <c r="GR272" s="89"/>
      <c r="GS272" s="89"/>
      <c r="GT272" s="89"/>
      <c r="GU272" s="89"/>
      <c r="GV272" s="89"/>
      <c r="GW272" s="84"/>
      <c r="GX272" s="84"/>
      <c r="GY272" s="84"/>
      <c r="GZ272" s="84"/>
      <c r="HA272" s="84"/>
      <c r="HB272" s="84"/>
      <c r="HC272" s="84"/>
      <c r="HD272" s="84"/>
      <c r="HE272" s="84"/>
      <c r="HF272" s="84"/>
      <c r="HG272" s="84"/>
      <c r="HH272" s="84"/>
      <c r="HI272" s="84"/>
      <c r="HJ272" s="84"/>
      <c r="HK272" s="84"/>
      <c r="HL272" s="84"/>
      <c r="HM272" s="84"/>
      <c r="HN272" s="84"/>
      <c r="HO272" s="84"/>
      <c r="HP272" s="84"/>
      <c r="HQ272" s="84"/>
      <c r="HR272" s="84"/>
      <c r="HS272" s="84"/>
      <c r="HT272" s="84"/>
      <c r="HU272" s="84"/>
      <c r="HV272" s="84"/>
      <c r="HW272" s="84"/>
      <c r="HX272" s="84"/>
      <c r="HY272" s="84"/>
      <c r="HZ272" s="84"/>
      <c r="IA272" s="84"/>
      <c r="IB272" s="84"/>
      <c r="IC272" s="84"/>
      <c r="ID272" s="84"/>
      <c r="IE272" s="84"/>
      <c r="IF272" s="84"/>
      <c r="IG272" s="89"/>
      <c r="IH272" s="89"/>
      <c r="II272" s="89"/>
      <c r="IJ272" s="89"/>
    </row>
    <row r="273" spans="3:244" x14ac:dyDescent="0.25"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131"/>
      <c r="U273" s="131"/>
      <c r="V273" s="74"/>
      <c r="W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209"/>
      <c r="CB273" s="209"/>
      <c r="CC273" s="209"/>
      <c r="CD273" s="209"/>
      <c r="CE273" s="209"/>
      <c r="CF273" s="209"/>
      <c r="CG273" s="209"/>
      <c r="CH273" s="209"/>
      <c r="CI273" s="209"/>
      <c r="CJ273" s="209"/>
      <c r="CK273" s="209"/>
      <c r="CL273" s="209"/>
      <c r="CM273" s="209"/>
      <c r="CN273" s="209"/>
      <c r="CO273" s="209"/>
      <c r="CP273" s="209"/>
      <c r="CQ273" s="209"/>
      <c r="CR273" s="209"/>
      <c r="CS273" s="209"/>
      <c r="CT273" s="209"/>
      <c r="CU273" s="209"/>
      <c r="CV273" s="209"/>
      <c r="CW273" s="209"/>
      <c r="CX273" s="209"/>
      <c r="CY273" s="209"/>
      <c r="CZ273" s="209"/>
      <c r="DA273" s="209"/>
      <c r="DB273" s="209"/>
      <c r="DC273" s="209"/>
      <c r="DD273" s="209"/>
      <c r="DE273" s="209"/>
      <c r="DF273" s="209"/>
      <c r="DG273" s="209"/>
      <c r="DH273" s="209"/>
      <c r="FB273" s="89"/>
      <c r="FC273" s="89"/>
      <c r="FD273" s="89"/>
      <c r="FE273" s="89"/>
      <c r="FF273" s="89"/>
      <c r="FG273" s="89"/>
      <c r="FH273" s="89"/>
      <c r="FI273" s="89"/>
      <c r="FJ273" s="89"/>
      <c r="FK273" s="89"/>
      <c r="FL273" s="89"/>
      <c r="FM273" s="89"/>
      <c r="FN273" s="89"/>
      <c r="FO273" s="89"/>
      <c r="FP273" s="89"/>
      <c r="FQ273" s="89"/>
      <c r="FR273" s="89"/>
      <c r="FS273" s="89"/>
      <c r="FT273" s="89"/>
      <c r="FU273" s="89"/>
      <c r="FV273" s="89"/>
      <c r="FW273" s="89"/>
      <c r="FX273" s="89"/>
      <c r="FY273" s="89"/>
      <c r="FZ273" s="89"/>
      <c r="GA273" s="89"/>
      <c r="GB273" s="89"/>
      <c r="GC273" s="89"/>
      <c r="GD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89"/>
      <c r="GQ273" s="89"/>
      <c r="GR273" s="89"/>
      <c r="GS273" s="89"/>
      <c r="GT273" s="89"/>
      <c r="GU273" s="89"/>
      <c r="GV273" s="89"/>
      <c r="GW273" s="84"/>
      <c r="GX273" s="84"/>
      <c r="GY273" s="84"/>
      <c r="GZ273" s="84"/>
      <c r="HA273" s="84"/>
      <c r="HB273" s="84"/>
      <c r="HC273" s="84"/>
      <c r="HD273" s="84"/>
      <c r="HE273" s="84"/>
      <c r="HF273" s="84"/>
      <c r="HG273" s="84"/>
      <c r="HH273" s="84"/>
      <c r="HI273" s="84"/>
      <c r="HJ273" s="84"/>
      <c r="HK273" s="84"/>
      <c r="HL273" s="84"/>
      <c r="HM273" s="84"/>
      <c r="HN273" s="84"/>
      <c r="HO273" s="84"/>
      <c r="HP273" s="84"/>
      <c r="HQ273" s="84"/>
      <c r="HR273" s="84"/>
      <c r="HS273" s="84"/>
      <c r="HT273" s="84"/>
      <c r="HU273" s="84"/>
      <c r="HV273" s="84"/>
      <c r="HW273" s="84"/>
      <c r="HX273" s="84"/>
      <c r="HY273" s="84"/>
      <c r="HZ273" s="84"/>
      <c r="IA273" s="84"/>
      <c r="IB273" s="84"/>
      <c r="IC273" s="84"/>
      <c r="ID273" s="84"/>
      <c r="IE273" s="84"/>
      <c r="IF273" s="84"/>
      <c r="IG273" s="89"/>
      <c r="IH273" s="89"/>
      <c r="II273" s="89"/>
      <c r="IJ273" s="89"/>
    </row>
    <row r="274" spans="3:244" x14ac:dyDescent="0.25"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131"/>
      <c r="U274" s="131"/>
      <c r="V274" s="74"/>
      <c r="W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209"/>
      <c r="CB274" s="209"/>
      <c r="CC274" s="209"/>
      <c r="CD274" s="209"/>
      <c r="CE274" s="209"/>
      <c r="CF274" s="209"/>
      <c r="CG274" s="209"/>
      <c r="CH274" s="209"/>
      <c r="CI274" s="209"/>
      <c r="CJ274" s="209"/>
      <c r="CK274" s="209"/>
      <c r="CL274" s="209"/>
      <c r="CM274" s="209"/>
      <c r="CN274" s="209"/>
      <c r="CO274" s="209"/>
      <c r="CP274" s="209"/>
      <c r="CQ274" s="209"/>
      <c r="CR274" s="209"/>
      <c r="CS274" s="209"/>
      <c r="CT274" s="209"/>
      <c r="CU274" s="209"/>
      <c r="CV274" s="209"/>
      <c r="CW274" s="209"/>
      <c r="CX274" s="209"/>
      <c r="CY274" s="209"/>
      <c r="CZ274" s="209"/>
      <c r="DA274" s="209"/>
      <c r="DB274" s="209"/>
      <c r="DC274" s="209"/>
      <c r="DD274" s="209"/>
      <c r="DE274" s="209"/>
      <c r="DF274" s="209"/>
      <c r="DG274" s="209"/>
      <c r="DH274" s="209"/>
      <c r="FB274" s="89"/>
      <c r="FC274" s="89"/>
      <c r="FD274" s="89"/>
      <c r="FE274" s="89"/>
      <c r="FF274" s="89"/>
      <c r="FG274" s="89"/>
      <c r="FH274" s="89"/>
      <c r="FI274" s="89"/>
      <c r="FJ274" s="89"/>
      <c r="FK274" s="89"/>
      <c r="FL274" s="89"/>
      <c r="FM274" s="89"/>
      <c r="FN274" s="89"/>
      <c r="FO274" s="89"/>
      <c r="FP274" s="89"/>
      <c r="FQ274" s="89"/>
      <c r="FR274" s="89"/>
      <c r="FS274" s="89"/>
      <c r="FT274" s="89"/>
      <c r="FU274" s="89"/>
      <c r="FV274" s="89"/>
      <c r="FW274" s="89"/>
      <c r="FX274" s="89"/>
      <c r="FY274" s="89"/>
      <c r="FZ274" s="89"/>
      <c r="GA274" s="89"/>
      <c r="GB274" s="89"/>
      <c r="GC274" s="89"/>
      <c r="GD274" s="89"/>
      <c r="GE274" s="89"/>
      <c r="GF274" s="89"/>
      <c r="GG274" s="89"/>
      <c r="GH274" s="89"/>
      <c r="GI274" s="89"/>
      <c r="GJ274" s="89"/>
      <c r="GK274" s="89"/>
      <c r="GL274" s="89"/>
      <c r="GM274" s="89"/>
      <c r="GN274" s="89"/>
      <c r="GO274" s="89"/>
      <c r="GP274" s="89"/>
      <c r="GQ274" s="89"/>
      <c r="GR274" s="89"/>
      <c r="GS274" s="89"/>
      <c r="GT274" s="89"/>
      <c r="GU274" s="89"/>
      <c r="GV274" s="89"/>
      <c r="GW274" s="84"/>
      <c r="GX274" s="84"/>
      <c r="GY274" s="84"/>
      <c r="GZ274" s="84"/>
      <c r="HA274" s="84"/>
      <c r="HB274" s="84"/>
      <c r="HC274" s="84"/>
      <c r="HD274" s="84"/>
      <c r="HE274" s="84"/>
      <c r="HF274" s="84"/>
      <c r="HG274" s="84"/>
      <c r="HH274" s="84"/>
      <c r="HI274" s="84"/>
      <c r="HJ274" s="84"/>
      <c r="HK274" s="84"/>
      <c r="HL274" s="84"/>
      <c r="HM274" s="84"/>
      <c r="HN274" s="84"/>
      <c r="HO274" s="84"/>
      <c r="HP274" s="84"/>
      <c r="HQ274" s="84"/>
      <c r="HR274" s="84"/>
      <c r="HS274" s="84"/>
      <c r="HT274" s="84"/>
      <c r="HU274" s="84"/>
      <c r="HV274" s="84"/>
      <c r="HW274" s="84"/>
      <c r="HX274" s="84"/>
      <c r="HY274" s="84"/>
      <c r="HZ274" s="84"/>
      <c r="IA274" s="84"/>
      <c r="IB274" s="84"/>
      <c r="IC274" s="84"/>
      <c r="ID274" s="84"/>
      <c r="IE274" s="84"/>
      <c r="IF274" s="84"/>
      <c r="IG274" s="89"/>
      <c r="IH274" s="89"/>
      <c r="II274" s="89"/>
      <c r="IJ274" s="89"/>
    </row>
    <row r="275" spans="3:244" x14ac:dyDescent="0.25"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131"/>
      <c r="U275" s="131"/>
      <c r="V275" s="74"/>
      <c r="W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209"/>
      <c r="CB275" s="209"/>
      <c r="CC275" s="209"/>
      <c r="CD275" s="209"/>
      <c r="CE275" s="209"/>
      <c r="CF275" s="209"/>
      <c r="CG275" s="209"/>
      <c r="CH275" s="209"/>
      <c r="CI275" s="209"/>
      <c r="CJ275" s="209"/>
      <c r="CK275" s="209"/>
      <c r="CL275" s="209"/>
      <c r="CM275" s="209"/>
      <c r="CN275" s="209"/>
      <c r="CO275" s="209"/>
      <c r="CP275" s="209"/>
      <c r="CQ275" s="209"/>
      <c r="CR275" s="209"/>
      <c r="CS275" s="209"/>
      <c r="CT275" s="209"/>
      <c r="CU275" s="209"/>
      <c r="CV275" s="209"/>
      <c r="CW275" s="209"/>
      <c r="CX275" s="209"/>
      <c r="CY275" s="209"/>
      <c r="CZ275" s="209"/>
      <c r="DA275" s="209"/>
      <c r="DB275" s="209"/>
      <c r="DC275" s="209"/>
      <c r="DD275" s="209"/>
      <c r="DE275" s="209"/>
      <c r="DF275" s="209"/>
      <c r="DG275" s="209"/>
      <c r="DH275" s="209"/>
      <c r="FB275" s="89"/>
      <c r="FC275" s="89"/>
      <c r="FD275" s="89"/>
      <c r="FE275" s="89"/>
      <c r="FF275" s="89"/>
      <c r="FG275" s="89"/>
      <c r="FH275" s="89"/>
      <c r="FI275" s="89"/>
      <c r="FJ275" s="89"/>
      <c r="FK275" s="89"/>
      <c r="FL275" s="89"/>
      <c r="FM275" s="89"/>
      <c r="FN275" s="89"/>
      <c r="FO275" s="89"/>
      <c r="FP275" s="89"/>
      <c r="FQ275" s="89"/>
      <c r="FR275" s="89"/>
      <c r="FS275" s="89"/>
      <c r="FT275" s="89"/>
      <c r="FU275" s="89"/>
      <c r="FV275" s="89"/>
      <c r="FW275" s="89"/>
      <c r="FX275" s="89"/>
      <c r="FY275" s="89"/>
      <c r="FZ275" s="89"/>
      <c r="GA275" s="89"/>
      <c r="GB275" s="89"/>
      <c r="GC275" s="89"/>
      <c r="GD275" s="89"/>
      <c r="GE275" s="89"/>
      <c r="GF275" s="89"/>
      <c r="GG275" s="89"/>
      <c r="GH275" s="89"/>
      <c r="GI275" s="89"/>
      <c r="GJ275" s="89"/>
      <c r="GK275" s="89"/>
      <c r="GL275" s="89"/>
      <c r="GM275" s="89"/>
      <c r="GN275" s="89"/>
      <c r="GO275" s="89"/>
      <c r="GP275" s="89"/>
      <c r="GQ275" s="89"/>
      <c r="GR275" s="89"/>
      <c r="GS275" s="89"/>
      <c r="GT275" s="89"/>
      <c r="GU275" s="89"/>
      <c r="GV275" s="89"/>
      <c r="GW275" s="84"/>
      <c r="GX275" s="84"/>
      <c r="GY275" s="84"/>
      <c r="GZ275" s="84"/>
      <c r="HA275" s="84"/>
      <c r="HB275" s="84"/>
      <c r="HC275" s="84"/>
      <c r="HD275" s="84"/>
      <c r="HE275" s="84"/>
      <c r="HF275" s="84"/>
      <c r="HG275" s="84"/>
      <c r="HH275" s="84"/>
      <c r="HI275" s="84"/>
      <c r="HJ275" s="84"/>
      <c r="HK275" s="84"/>
      <c r="HL275" s="84"/>
      <c r="HM275" s="84"/>
      <c r="HN275" s="84"/>
      <c r="HO275" s="84"/>
      <c r="HP275" s="84"/>
      <c r="HQ275" s="84"/>
      <c r="HR275" s="84"/>
      <c r="HS275" s="84"/>
      <c r="HT275" s="84"/>
      <c r="HU275" s="84"/>
      <c r="HV275" s="84"/>
      <c r="HW275" s="84"/>
      <c r="HX275" s="84"/>
      <c r="HY275" s="84"/>
      <c r="HZ275" s="84"/>
      <c r="IA275" s="84"/>
      <c r="IB275" s="84"/>
      <c r="IC275" s="84"/>
      <c r="ID275" s="84"/>
      <c r="IE275" s="84"/>
      <c r="IF275" s="84"/>
      <c r="IG275" s="89"/>
      <c r="IH275" s="89"/>
      <c r="II275" s="89"/>
      <c r="IJ275" s="89"/>
    </row>
    <row r="276" spans="3:244" x14ac:dyDescent="0.25"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131"/>
      <c r="U276" s="131"/>
      <c r="V276" s="74"/>
      <c r="W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209"/>
      <c r="CB276" s="209"/>
      <c r="CC276" s="209"/>
      <c r="CD276" s="209"/>
      <c r="CE276" s="209"/>
      <c r="CF276" s="209"/>
      <c r="CG276" s="209"/>
      <c r="CH276" s="209"/>
      <c r="CI276" s="209"/>
      <c r="CJ276" s="209"/>
      <c r="CK276" s="209"/>
      <c r="CL276" s="209"/>
      <c r="CM276" s="209"/>
      <c r="CN276" s="209"/>
      <c r="CO276" s="209"/>
      <c r="CP276" s="209"/>
      <c r="CQ276" s="209"/>
      <c r="CR276" s="209"/>
      <c r="CS276" s="209"/>
      <c r="CT276" s="209"/>
      <c r="CU276" s="209"/>
      <c r="CV276" s="209"/>
      <c r="CW276" s="209"/>
      <c r="CX276" s="209"/>
      <c r="CY276" s="209"/>
      <c r="CZ276" s="209"/>
      <c r="DA276" s="209"/>
      <c r="DB276" s="209"/>
      <c r="DC276" s="209"/>
      <c r="DD276" s="209"/>
      <c r="DE276" s="209"/>
      <c r="DF276" s="209"/>
      <c r="DG276" s="209"/>
      <c r="DH276" s="209"/>
      <c r="FB276" s="89"/>
      <c r="FC276" s="89"/>
      <c r="FD276" s="89"/>
      <c r="FE276" s="89"/>
      <c r="FF276" s="89"/>
      <c r="FG276" s="89"/>
      <c r="FH276" s="89"/>
      <c r="FI276" s="89"/>
      <c r="FJ276" s="89"/>
      <c r="FK276" s="89"/>
      <c r="FL276" s="89"/>
      <c r="FM276" s="89"/>
      <c r="FN276" s="89"/>
      <c r="FO276" s="89"/>
      <c r="FP276" s="89"/>
      <c r="FQ276" s="89"/>
      <c r="FR276" s="89"/>
      <c r="FS276" s="89"/>
      <c r="FT276" s="89"/>
      <c r="FU276" s="89"/>
      <c r="FV276" s="89"/>
      <c r="FW276" s="89"/>
      <c r="FX276" s="89"/>
      <c r="FY276" s="89"/>
      <c r="FZ276" s="89"/>
      <c r="GA276" s="89"/>
      <c r="GB276" s="89"/>
      <c r="GC276" s="89"/>
      <c r="GD276" s="89"/>
      <c r="GE276" s="89"/>
      <c r="GF276" s="89"/>
      <c r="GG276" s="89"/>
      <c r="GH276" s="89"/>
      <c r="GI276" s="89"/>
      <c r="GJ276" s="89"/>
      <c r="GK276" s="89"/>
      <c r="GL276" s="89"/>
      <c r="GM276" s="89"/>
      <c r="GN276" s="89"/>
      <c r="GO276" s="89"/>
      <c r="GP276" s="89"/>
      <c r="GQ276" s="89"/>
      <c r="GR276" s="89"/>
      <c r="GS276" s="89"/>
      <c r="GT276" s="89"/>
      <c r="GU276" s="89"/>
      <c r="GV276" s="89"/>
      <c r="GW276" s="84"/>
      <c r="GX276" s="84"/>
      <c r="GY276" s="84"/>
      <c r="GZ276" s="84"/>
      <c r="HA276" s="84"/>
      <c r="HB276" s="84"/>
      <c r="HC276" s="84"/>
      <c r="HD276" s="84"/>
      <c r="HE276" s="84"/>
      <c r="HF276" s="84"/>
      <c r="HG276" s="84"/>
      <c r="HH276" s="84"/>
      <c r="HI276" s="84"/>
      <c r="HJ276" s="84"/>
      <c r="HK276" s="84"/>
      <c r="HL276" s="84"/>
      <c r="HM276" s="84"/>
      <c r="HN276" s="84"/>
      <c r="HO276" s="84"/>
      <c r="HP276" s="84"/>
      <c r="HQ276" s="84"/>
      <c r="HR276" s="84"/>
      <c r="HS276" s="84"/>
      <c r="HT276" s="84"/>
      <c r="HU276" s="84"/>
      <c r="HV276" s="84"/>
      <c r="HW276" s="84"/>
      <c r="HX276" s="84"/>
      <c r="HY276" s="84"/>
      <c r="HZ276" s="84"/>
      <c r="IA276" s="84"/>
      <c r="IB276" s="84"/>
      <c r="IC276" s="84"/>
      <c r="ID276" s="84"/>
      <c r="IE276" s="84"/>
      <c r="IF276" s="84"/>
      <c r="IG276" s="89"/>
      <c r="IH276" s="89"/>
      <c r="II276" s="89"/>
      <c r="IJ276" s="89"/>
    </row>
    <row r="277" spans="3:244" x14ac:dyDescent="0.25"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131"/>
      <c r="U277" s="131"/>
      <c r="V277" s="74"/>
      <c r="W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209"/>
      <c r="CB277" s="209"/>
      <c r="CC277" s="209"/>
      <c r="CD277" s="209"/>
      <c r="CE277" s="209"/>
      <c r="CF277" s="209"/>
      <c r="CG277" s="209"/>
      <c r="CH277" s="209"/>
      <c r="CI277" s="209"/>
      <c r="CJ277" s="209"/>
      <c r="CK277" s="209"/>
      <c r="CL277" s="209"/>
      <c r="CM277" s="209"/>
      <c r="CN277" s="209"/>
      <c r="CO277" s="209"/>
      <c r="CP277" s="209"/>
      <c r="CQ277" s="209"/>
      <c r="CR277" s="209"/>
      <c r="CS277" s="209"/>
      <c r="CT277" s="209"/>
      <c r="CU277" s="209"/>
      <c r="CV277" s="209"/>
      <c r="CW277" s="209"/>
      <c r="CX277" s="209"/>
      <c r="CY277" s="209"/>
      <c r="CZ277" s="209"/>
      <c r="DA277" s="209"/>
      <c r="DB277" s="209"/>
      <c r="DC277" s="209"/>
      <c r="DD277" s="209"/>
      <c r="DE277" s="209"/>
      <c r="DF277" s="209"/>
      <c r="DG277" s="209"/>
      <c r="DH277" s="209"/>
      <c r="FB277" s="89"/>
      <c r="FC277" s="89"/>
      <c r="FD277" s="89"/>
      <c r="FE277" s="89"/>
      <c r="FF277" s="89"/>
      <c r="FG277" s="89"/>
      <c r="FH277" s="89"/>
      <c r="FI277" s="89"/>
      <c r="FJ277" s="89"/>
      <c r="FK277" s="89"/>
      <c r="FL277" s="89"/>
      <c r="FM277" s="89"/>
      <c r="FN277" s="89"/>
      <c r="FO277" s="89"/>
      <c r="FP277" s="89"/>
      <c r="FQ277" s="89"/>
      <c r="FR277" s="89"/>
      <c r="FS277" s="89"/>
      <c r="FT277" s="89"/>
      <c r="FU277" s="89"/>
      <c r="FV277" s="89"/>
      <c r="FW277" s="89"/>
      <c r="FX277" s="89"/>
      <c r="FY277" s="89"/>
      <c r="FZ277" s="89"/>
      <c r="GA277" s="89"/>
      <c r="GB277" s="89"/>
      <c r="GC277" s="89"/>
      <c r="GD277" s="89"/>
      <c r="GE277" s="89"/>
      <c r="GF277" s="89"/>
      <c r="GG277" s="89"/>
      <c r="GH277" s="89"/>
      <c r="GI277" s="89"/>
      <c r="GJ277" s="89"/>
      <c r="GK277" s="89"/>
      <c r="GL277" s="89"/>
      <c r="GM277" s="89"/>
      <c r="GN277" s="89"/>
      <c r="GO277" s="89"/>
      <c r="GP277" s="89"/>
      <c r="GQ277" s="89"/>
      <c r="GR277" s="89"/>
      <c r="GS277" s="89"/>
      <c r="GT277" s="89"/>
      <c r="GU277" s="89"/>
      <c r="GV277" s="89"/>
      <c r="GW277" s="84"/>
      <c r="GX277" s="84"/>
      <c r="GY277" s="84"/>
      <c r="GZ277" s="84"/>
      <c r="HA277" s="84"/>
      <c r="HB277" s="84"/>
      <c r="HC277" s="84"/>
      <c r="HD277" s="84"/>
      <c r="HE277" s="84"/>
      <c r="HF277" s="84"/>
      <c r="HG277" s="84"/>
      <c r="HH277" s="84"/>
      <c r="HI277" s="84"/>
      <c r="HJ277" s="84"/>
      <c r="HK277" s="84"/>
      <c r="HL277" s="84"/>
      <c r="HM277" s="84"/>
      <c r="HN277" s="84"/>
      <c r="HO277" s="84"/>
      <c r="HP277" s="84"/>
      <c r="HQ277" s="84"/>
      <c r="HR277" s="84"/>
      <c r="HS277" s="84"/>
      <c r="HT277" s="84"/>
      <c r="HU277" s="84"/>
      <c r="HV277" s="84"/>
      <c r="HW277" s="84"/>
      <c r="HX277" s="84"/>
      <c r="HY277" s="84"/>
      <c r="HZ277" s="84"/>
      <c r="IA277" s="84"/>
      <c r="IB277" s="84"/>
      <c r="IC277" s="84"/>
      <c r="ID277" s="84"/>
      <c r="IE277" s="84"/>
      <c r="IF277" s="84"/>
      <c r="IG277" s="89"/>
      <c r="IH277" s="89"/>
      <c r="II277" s="89"/>
      <c r="IJ277" s="89"/>
    </row>
    <row r="278" spans="3:244" x14ac:dyDescent="0.25"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131"/>
      <c r="U278" s="131"/>
      <c r="V278" s="74"/>
      <c r="W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209"/>
      <c r="CB278" s="209"/>
      <c r="CC278" s="209"/>
      <c r="CD278" s="209"/>
      <c r="CE278" s="209"/>
      <c r="CF278" s="209"/>
      <c r="CG278" s="209"/>
      <c r="CH278" s="209"/>
      <c r="CI278" s="209"/>
      <c r="CJ278" s="209"/>
      <c r="CK278" s="209"/>
      <c r="CL278" s="209"/>
      <c r="CM278" s="209"/>
      <c r="CN278" s="209"/>
      <c r="CO278" s="209"/>
      <c r="CP278" s="209"/>
      <c r="CQ278" s="209"/>
      <c r="CR278" s="209"/>
      <c r="CS278" s="209"/>
      <c r="CT278" s="209"/>
      <c r="CU278" s="209"/>
      <c r="CV278" s="209"/>
      <c r="CW278" s="209"/>
      <c r="CX278" s="209"/>
      <c r="CY278" s="209"/>
      <c r="CZ278" s="209"/>
      <c r="DA278" s="209"/>
      <c r="DB278" s="209"/>
      <c r="DC278" s="209"/>
      <c r="DD278" s="209"/>
      <c r="DE278" s="209"/>
      <c r="DF278" s="209"/>
      <c r="DG278" s="209"/>
      <c r="DH278" s="209"/>
      <c r="FB278" s="89"/>
      <c r="FC278" s="89"/>
      <c r="FD278" s="89"/>
      <c r="FE278" s="89"/>
      <c r="FF278" s="89"/>
      <c r="FG278" s="89"/>
      <c r="FH278" s="89"/>
      <c r="FI278" s="89"/>
      <c r="FJ278" s="89"/>
      <c r="FK278" s="89"/>
      <c r="FL278" s="89"/>
      <c r="FM278" s="89"/>
      <c r="FN278" s="89"/>
      <c r="FO278" s="89"/>
      <c r="FP278" s="89"/>
      <c r="FQ278" s="89"/>
      <c r="FR278" s="89"/>
      <c r="FS278" s="89"/>
      <c r="FT278" s="89"/>
      <c r="FU278" s="89"/>
      <c r="FV278" s="89"/>
      <c r="FW278" s="89"/>
      <c r="FX278" s="89"/>
      <c r="FY278" s="89"/>
      <c r="FZ278" s="89"/>
      <c r="GA278" s="89"/>
      <c r="GB278" s="89"/>
      <c r="GC278" s="89"/>
      <c r="GD278" s="89"/>
      <c r="GE278" s="89"/>
      <c r="GF278" s="89"/>
      <c r="GG278" s="89"/>
      <c r="GH278" s="89"/>
      <c r="GI278" s="89"/>
      <c r="GJ278" s="89"/>
      <c r="GK278" s="89"/>
      <c r="GL278" s="89"/>
      <c r="GM278" s="89"/>
      <c r="GN278" s="89"/>
      <c r="GO278" s="89"/>
      <c r="GP278" s="89"/>
      <c r="GQ278" s="89"/>
      <c r="GR278" s="89"/>
      <c r="GS278" s="89"/>
      <c r="GT278" s="89"/>
      <c r="GU278" s="89"/>
      <c r="GV278" s="89"/>
      <c r="GW278" s="84"/>
      <c r="GX278" s="84"/>
      <c r="GY278" s="84"/>
      <c r="GZ278" s="84"/>
      <c r="HA278" s="84"/>
      <c r="HB278" s="84"/>
      <c r="HC278" s="84"/>
      <c r="HD278" s="84"/>
      <c r="HE278" s="84"/>
      <c r="HF278" s="84"/>
      <c r="HG278" s="84"/>
      <c r="HH278" s="84"/>
      <c r="HI278" s="84"/>
      <c r="HJ278" s="84"/>
      <c r="HK278" s="84"/>
      <c r="HL278" s="84"/>
      <c r="HM278" s="84"/>
      <c r="HN278" s="84"/>
      <c r="HO278" s="84"/>
      <c r="HP278" s="84"/>
      <c r="HQ278" s="84"/>
      <c r="HR278" s="84"/>
      <c r="HS278" s="84"/>
      <c r="HT278" s="84"/>
      <c r="HU278" s="84"/>
      <c r="HV278" s="84"/>
      <c r="HW278" s="84"/>
      <c r="HX278" s="84"/>
      <c r="HY278" s="84"/>
      <c r="HZ278" s="84"/>
      <c r="IA278" s="84"/>
      <c r="IB278" s="84"/>
      <c r="IC278" s="84"/>
      <c r="ID278" s="84"/>
      <c r="IE278" s="84"/>
      <c r="IF278" s="84"/>
      <c r="IG278" s="89"/>
      <c r="IH278" s="89"/>
      <c r="II278" s="89"/>
      <c r="IJ278" s="89"/>
    </row>
    <row r="279" spans="3:244" x14ac:dyDescent="0.25"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131"/>
      <c r="U279" s="131"/>
      <c r="V279" s="74"/>
      <c r="W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209"/>
      <c r="CB279" s="209"/>
      <c r="CC279" s="209"/>
      <c r="CD279" s="209"/>
      <c r="CE279" s="209"/>
      <c r="CF279" s="209"/>
      <c r="CG279" s="209"/>
      <c r="CH279" s="209"/>
      <c r="CI279" s="209"/>
      <c r="CJ279" s="209"/>
      <c r="CK279" s="209"/>
      <c r="CL279" s="209"/>
      <c r="CM279" s="209"/>
      <c r="CN279" s="209"/>
      <c r="CO279" s="209"/>
      <c r="CP279" s="209"/>
      <c r="CQ279" s="209"/>
      <c r="CR279" s="209"/>
      <c r="CS279" s="209"/>
      <c r="CT279" s="209"/>
      <c r="CU279" s="209"/>
      <c r="CV279" s="209"/>
      <c r="CW279" s="209"/>
      <c r="CX279" s="209"/>
      <c r="CY279" s="209"/>
      <c r="CZ279" s="209"/>
      <c r="DA279" s="209"/>
      <c r="DB279" s="209"/>
      <c r="DC279" s="209"/>
      <c r="DD279" s="209"/>
      <c r="DE279" s="209"/>
      <c r="DF279" s="209"/>
      <c r="DG279" s="209"/>
      <c r="DH279" s="209"/>
      <c r="FB279" s="89"/>
      <c r="FC279" s="89"/>
      <c r="FD279" s="89"/>
      <c r="FE279" s="89"/>
      <c r="FF279" s="89"/>
      <c r="FG279" s="89"/>
      <c r="FH279" s="89"/>
      <c r="FI279" s="89"/>
      <c r="FJ279" s="89"/>
      <c r="FK279" s="89"/>
      <c r="FL279" s="89"/>
      <c r="FM279" s="89"/>
      <c r="FN279" s="89"/>
      <c r="FO279" s="89"/>
      <c r="FP279" s="89"/>
      <c r="FQ279" s="89"/>
      <c r="FR279" s="89"/>
      <c r="FS279" s="89"/>
      <c r="FT279" s="89"/>
      <c r="FU279" s="89"/>
      <c r="FV279" s="89"/>
      <c r="FW279" s="89"/>
      <c r="FX279" s="89"/>
      <c r="FY279" s="89"/>
      <c r="FZ279" s="89"/>
      <c r="GA279" s="89"/>
      <c r="GB279" s="89"/>
      <c r="GC279" s="89"/>
      <c r="GD279" s="89"/>
      <c r="GE279" s="89"/>
      <c r="GF279" s="89"/>
      <c r="GG279" s="89"/>
      <c r="GH279" s="89"/>
      <c r="GI279" s="89"/>
      <c r="GJ279" s="89"/>
      <c r="GK279" s="89"/>
      <c r="GL279" s="89"/>
      <c r="GM279" s="89"/>
      <c r="GN279" s="89"/>
      <c r="GO279" s="89"/>
      <c r="GP279" s="89"/>
      <c r="GQ279" s="89"/>
      <c r="GR279" s="89"/>
      <c r="GS279" s="89"/>
      <c r="GT279" s="89"/>
      <c r="GU279" s="89"/>
      <c r="GV279" s="89"/>
      <c r="GW279" s="84"/>
      <c r="GX279" s="84"/>
      <c r="GY279" s="84"/>
      <c r="GZ279" s="84"/>
      <c r="HA279" s="84"/>
      <c r="HB279" s="84"/>
      <c r="HC279" s="84"/>
      <c r="HD279" s="84"/>
      <c r="HE279" s="84"/>
      <c r="HF279" s="84"/>
      <c r="HG279" s="84"/>
      <c r="HH279" s="84"/>
      <c r="HI279" s="84"/>
      <c r="HJ279" s="84"/>
      <c r="HK279" s="84"/>
      <c r="HL279" s="84"/>
      <c r="HM279" s="84"/>
      <c r="HN279" s="84"/>
      <c r="HO279" s="84"/>
      <c r="HP279" s="84"/>
      <c r="HQ279" s="84"/>
      <c r="HR279" s="84"/>
      <c r="HS279" s="84"/>
      <c r="HT279" s="84"/>
      <c r="HU279" s="84"/>
      <c r="HV279" s="84"/>
      <c r="HW279" s="84"/>
      <c r="HX279" s="84"/>
      <c r="HY279" s="84"/>
      <c r="HZ279" s="84"/>
      <c r="IA279" s="84"/>
      <c r="IB279" s="84"/>
      <c r="IC279" s="84"/>
      <c r="ID279" s="84"/>
      <c r="IE279" s="84"/>
      <c r="IF279" s="84"/>
      <c r="IG279" s="89"/>
      <c r="IH279" s="89"/>
      <c r="II279" s="89"/>
      <c r="IJ279" s="89"/>
    </row>
    <row r="280" spans="3:244" x14ac:dyDescent="0.25"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131"/>
      <c r="U280" s="131"/>
      <c r="V280" s="74"/>
      <c r="W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209"/>
      <c r="CB280" s="209"/>
      <c r="CC280" s="209"/>
      <c r="CD280" s="209"/>
      <c r="CE280" s="209"/>
      <c r="CF280" s="209"/>
      <c r="CG280" s="209"/>
      <c r="CH280" s="209"/>
      <c r="CI280" s="209"/>
      <c r="CJ280" s="209"/>
      <c r="CK280" s="209"/>
      <c r="CL280" s="209"/>
      <c r="CM280" s="209"/>
      <c r="CN280" s="209"/>
      <c r="CO280" s="209"/>
      <c r="CP280" s="209"/>
      <c r="CQ280" s="209"/>
      <c r="CR280" s="209"/>
      <c r="CS280" s="209"/>
      <c r="CT280" s="209"/>
      <c r="CU280" s="209"/>
      <c r="CV280" s="209"/>
      <c r="CW280" s="209"/>
      <c r="CX280" s="209"/>
      <c r="CY280" s="209"/>
      <c r="CZ280" s="209"/>
      <c r="DA280" s="209"/>
      <c r="DB280" s="209"/>
      <c r="DC280" s="209"/>
      <c r="DD280" s="209"/>
      <c r="DE280" s="209"/>
      <c r="DF280" s="209"/>
      <c r="DG280" s="209"/>
      <c r="DH280" s="209"/>
      <c r="FB280" s="89"/>
      <c r="FC280" s="89"/>
      <c r="FD280" s="89"/>
      <c r="FE280" s="89"/>
      <c r="FF280" s="89"/>
      <c r="FG280" s="89"/>
      <c r="FH280" s="89"/>
      <c r="FI280" s="89"/>
      <c r="FJ280" s="89"/>
      <c r="FK280" s="89"/>
      <c r="FL280" s="89"/>
      <c r="FM280" s="89"/>
      <c r="FN280" s="89"/>
      <c r="FO280" s="89"/>
      <c r="FP280" s="89"/>
      <c r="FQ280" s="89"/>
      <c r="FR280" s="89"/>
      <c r="FS280" s="89"/>
      <c r="FT280" s="89"/>
      <c r="FU280" s="89"/>
      <c r="FV280" s="89"/>
      <c r="FW280" s="89"/>
      <c r="FX280" s="89"/>
      <c r="FY280" s="89"/>
      <c r="FZ280" s="89"/>
      <c r="GA280" s="89"/>
      <c r="GB280" s="89"/>
      <c r="GC280" s="89"/>
      <c r="GD280" s="89"/>
      <c r="GE280" s="89"/>
      <c r="GF280" s="89"/>
      <c r="GG280" s="89"/>
      <c r="GH280" s="89"/>
      <c r="GI280" s="89"/>
      <c r="GJ280" s="89"/>
      <c r="GK280" s="89"/>
      <c r="GL280" s="89"/>
      <c r="GM280" s="89"/>
      <c r="GN280" s="89"/>
      <c r="GO280" s="89"/>
      <c r="GP280" s="89"/>
      <c r="GQ280" s="89"/>
      <c r="GR280" s="89"/>
      <c r="GS280" s="89"/>
      <c r="GT280" s="89"/>
      <c r="GU280" s="89"/>
      <c r="GV280" s="89"/>
      <c r="GW280" s="84"/>
      <c r="GX280" s="84"/>
      <c r="GY280" s="84"/>
      <c r="GZ280" s="84"/>
      <c r="HA280" s="84"/>
      <c r="HB280" s="84"/>
      <c r="HC280" s="84"/>
      <c r="HD280" s="84"/>
      <c r="HE280" s="84"/>
      <c r="HF280" s="84"/>
      <c r="HG280" s="84"/>
      <c r="HH280" s="84"/>
      <c r="HI280" s="84"/>
      <c r="HJ280" s="84"/>
      <c r="HK280" s="84"/>
      <c r="HL280" s="84"/>
      <c r="HM280" s="84"/>
      <c r="HN280" s="84"/>
      <c r="HO280" s="84"/>
      <c r="HP280" s="84"/>
      <c r="HQ280" s="84"/>
      <c r="HR280" s="84"/>
      <c r="HS280" s="84"/>
      <c r="HT280" s="84"/>
      <c r="HU280" s="84"/>
      <c r="HV280" s="84"/>
      <c r="HW280" s="84"/>
      <c r="HX280" s="84"/>
      <c r="HY280" s="84"/>
      <c r="HZ280" s="84"/>
      <c r="IA280" s="84"/>
      <c r="IB280" s="84"/>
      <c r="IC280" s="84"/>
      <c r="ID280" s="84"/>
      <c r="IE280" s="84"/>
      <c r="IF280" s="84"/>
      <c r="IG280" s="89"/>
      <c r="IH280" s="89"/>
      <c r="II280" s="89"/>
      <c r="IJ280" s="89"/>
    </row>
    <row r="281" spans="3:244" x14ac:dyDescent="0.25"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131"/>
      <c r="U281" s="131"/>
      <c r="V281" s="74"/>
      <c r="W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209"/>
      <c r="CB281" s="209"/>
      <c r="CC281" s="209"/>
      <c r="CD281" s="209"/>
      <c r="CE281" s="209"/>
      <c r="CF281" s="209"/>
      <c r="CG281" s="209"/>
      <c r="CH281" s="209"/>
      <c r="CI281" s="209"/>
      <c r="CJ281" s="209"/>
      <c r="CK281" s="209"/>
      <c r="CL281" s="209"/>
      <c r="CM281" s="209"/>
      <c r="CN281" s="209"/>
      <c r="CO281" s="209"/>
      <c r="CP281" s="209"/>
      <c r="CQ281" s="209"/>
      <c r="CR281" s="209"/>
      <c r="CS281" s="209"/>
      <c r="CT281" s="209"/>
      <c r="CU281" s="209"/>
      <c r="CV281" s="209"/>
      <c r="CW281" s="209"/>
      <c r="CX281" s="209"/>
      <c r="CY281" s="209"/>
      <c r="CZ281" s="209"/>
      <c r="DA281" s="209"/>
      <c r="DB281" s="209"/>
      <c r="DC281" s="209"/>
      <c r="DD281" s="209"/>
      <c r="DE281" s="209"/>
      <c r="DF281" s="209"/>
      <c r="DG281" s="209"/>
      <c r="DH281" s="209"/>
      <c r="FB281" s="89"/>
      <c r="FC281" s="89"/>
      <c r="FD281" s="89"/>
      <c r="FE281" s="89"/>
      <c r="FF281" s="89"/>
      <c r="FG281" s="89"/>
      <c r="FH281" s="89"/>
      <c r="FI281" s="89"/>
      <c r="FJ281" s="89"/>
      <c r="FK281" s="89"/>
      <c r="FL281" s="89"/>
      <c r="FM281" s="89"/>
      <c r="FN281" s="89"/>
      <c r="FO281" s="89"/>
      <c r="FP281" s="89"/>
      <c r="FQ281" s="89"/>
      <c r="FR281" s="89"/>
      <c r="FS281" s="89"/>
      <c r="FT281" s="89"/>
      <c r="FU281" s="89"/>
      <c r="FV281" s="89"/>
      <c r="FW281" s="89"/>
      <c r="FX281" s="89"/>
      <c r="FY281" s="89"/>
      <c r="FZ281" s="89"/>
      <c r="GA281" s="89"/>
      <c r="GB281" s="89"/>
      <c r="GC281" s="89"/>
      <c r="GD281" s="89"/>
      <c r="GE281" s="89"/>
      <c r="GF281" s="89"/>
      <c r="GG281" s="89"/>
      <c r="GH281" s="89"/>
      <c r="GI281" s="89"/>
      <c r="GJ281" s="89"/>
      <c r="GK281" s="89"/>
      <c r="GL281" s="89"/>
      <c r="GM281" s="89"/>
      <c r="GN281" s="89"/>
      <c r="GO281" s="89"/>
      <c r="GP281" s="89"/>
      <c r="GQ281" s="89"/>
      <c r="GR281" s="89"/>
      <c r="GS281" s="89"/>
      <c r="GT281" s="89"/>
      <c r="GU281" s="89"/>
      <c r="GV281" s="89"/>
      <c r="GW281" s="84"/>
      <c r="GX281" s="84"/>
      <c r="GY281" s="84"/>
      <c r="GZ281" s="84"/>
      <c r="HA281" s="84"/>
      <c r="HB281" s="84"/>
      <c r="HC281" s="84"/>
      <c r="HD281" s="84"/>
      <c r="HE281" s="84"/>
      <c r="HF281" s="84"/>
      <c r="HG281" s="84"/>
      <c r="HH281" s="84"/>
      <c r="HI281" s="84"/>
      <c r="HJ281" s="84"/>
      <c r="HK281" s="84"/>
      <c r="HL281" s="84"/>
      <c r="HM281" s="84"/>
      <c r="HN281" s="84"/>
      <c r="HO281" s="84"/>
      <c r="HP281" s="84"/>
      <c r="HQ281" s="84"/>
      <c r="HR281" s="84"/>
      <c r="HS281" s="84"/>
      <c r="HT281" s="84"/>
      <c r="HU281" s="84"/>
      <c r="HV281" s="84"/>
      <c r="HW281" s="84"/>
      <c r="HX281" s="84"/>
      <c r="HY281" s="84"/>
      <c r="HZ281" s="84"/>
      <c r="IA281" s="84"/>
      <c r="IB281" s="84"/>
      <c r="IC281" s="84"/>
      <c r="ID281" s="84"/>
      <c r="IE281" s="84"/>
      <c r="IF281" s="84"/>
      <c r="IG281" s="89"/>
      <c r="IH281" s="89"/>
      <c r="II281" s="89"/>
      <c r="IJ281" s="89"/>
    </row>
    <row r="282" spans="3:244" x14ac:dyDescent="0.25"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131"/>
      <c r="U282" s="131"/>
      <c r="V282" s="74"/>
      <c r="W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209"/>
      <c r="CB282" s="209"/>
      <c r="CC282" s="209"/>
      <c r="CD282" s="209"/>
      <c r="CE282" s="209"/>
      <c r="CF282" s="209"/>
      <c r="CG282" s="209"/>
      <c r="CH282" s="209"/>
      <c r="CI282" s="209"/>
      <c r="CJ282" s="209"/>
      <c r="CK282" s="209"/>
      <c r="CL282" s="209"/>
      <c r="CM282" s="209"/>
      <c r="CN282" s="209"/>
      <c r="CO282" s="209"/>
      <c r="CP282" s="209"/>
      <c r="CQ282" s="209"/>
      <c r="CR282" s="209"/>
      <c r="CS282" s="209"/>
      <c r="CT282" s="209"/>
      <c r="CU282" s="209"/>
      <c r="CV282" s="209"/>
      <c r="CW282" s="209"/>
      <c r="CX282" s="209"/>
      <c r="CY282" s="209"/>
      <c r="CZ282" s="209"/>
      <c r="DA282" s="209"/>
      <c r="DB282" s="209"/>
      <c r="DC282" s="209"/>
      <c r="DD282" s="209"/>
      <c r="DE282" s="209"/>
      <c r="DF282" s="209"/>
      <c r="DG282" s="209"/>
      <c r="DH282" s="209"/>
      <c r="FB282" s="89"/>
      <c r="FC282" s="89"/>
      <c r="FD282" s="89"/>
      <c r="FE282" s="89"/>
      <c r="FF282" s="89"/>
      <c r="FG282" s="89"/>
      <c r="FH282" s="89"/>
      <c r="FI282" s="89"/>
      <c r="FJ282" s="89"/>
      <c r="FK282" s="89"/>
      <c r="FL282" s="89"/>
      <c r="FM282" s="89"/>
      <c r="FN282" s="89"/>
      <c r="FO282" s="89"/>
      <c r="FP282" s="89"/>
      <c r="FQ282" s="89"/>
      <c r="FR282" s="89"/>
      <c r="FS282" s="89"/>
      <c r="FT282" s="89"/>
      <c r="FU282" s="89"/>
      <c r="FV282" s="89"/>
      <c r="FW282" s="89"/>
      <c r="FX282" s="89"/>
      <c r="FY282" s="89"/>
      <c r="FZ282" s="89"/>
      <c r="GA282" s="89"/>
      <c r="GB282" s="89"/>
      <c r="GC282" s="89"/>
      <c r="GD282" s="89"/>
      <c r="GE282" s="89"/>
      <c r="GF282" s="89"/>
      <c r="GG282" s="89"/>
      <c r="GH282" s="89"/>
      <c r="GI282" s="89"/>
      <c r="GJ282" s="89"/>
      <c r="GK282" s="89"/>
      <c r="GL282" s="89"/>
      <c r="GM282" s="89"/>
      <c r="GN282" s="89"/>
      <c r="GO282" s="89"/>
      <c r="GP282" s="89"/>
      <c r="GQ282" s="89"/>
      <c r="GR282" s="89"/>
      <c r="GS282" s="89"/>
      <c r="GT282" s="89"/>
      <c r="GU282" s="89"/>
      <c r="GV282" s="89"/>
      <c r="GW282" s="84"/>
      <c r="GX282" s="84"/>
      <c r="GY282" s="84"/>
      <c r="GZ282" s="84"/>
      <c r="HA282" s="84"/>
      <c r="HB282" s="84"/>
      <c r="HC282" s="84"/>
      <c r="HD282" s="84"/>
      <c r="HE282" s="84"/>
      <c r="HF282" s="84"/>
      <c r="HG282" s="84"/>
      <c r="HH282" s="84"/>
      <c r="HI282" s="84"/>
      <c r="HJ282" s="84"/>
      <c r="HK282" s="84"/>
      <c r="HL282" s="84"/>
      <c r="HM282" s="84"/>
      <c r="HN282" s="84"/>
      <c r="HO282" s="84"/>
      <c r="HP282" s="84"/>
      <c r="HQ282" s="84"/>
      <c r="HR282" s="84"/>
      <c r="HS282" s="84"/>
      <c r="HT282" s="84"/>
      <c r="HU282" s="84"/>
      <c r="HV282" s="84"/>
      <c r="HW282" s="84"/>
      <c r="HX282" s="84"/>
      <c r="HY282" s="84"/>
      <c r="HZ282" s="84"/>
      <c r="IA282" s="84"/>
      <c r="IB282" s="84"/>
      <c r="IC282" s="84"/>
      <c r="ID282" s="84"/>
      <c r="IE282" s="84"/>
      <c r="IF282" s="84"/>
      <c r="IG282" s="89"/>
      <c r="IH282" s="89"/>
      <c r="II282" s="89"/>
      <c r="IJ282" s="89"/>
    </row>
    <row r="283" spans="3:244" x14ac:dyDescent="0.25"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131"/>
      <c r="U283" s="131"/>
      <c r="V283" s="74"/>
      <c r="W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209"/>
      <c r="CB283" s="209"/>
      <c r="CC283" s="209"/>
      <c r="CD283" s="209"/>
      <c r="CE283" s="209"/>
      <c r="CF283" s="209"/>
      <c r="CG283" s="209"/>
      <c r="CH283" s="209"/>
      <c r="CI283" s="209"/>
      <c r="CJ283" s="209"/>
      <c r="CK283" s="209"/>
      <c r="CL283" s="209"/>
      <c r="CM283" s="209"/>
      <c r="CN283" s="209"/>
      <c r="CO283" s="209"/>
      <c r="CP283" s="209"/>
      <c r="CQ283" s="209"/>
      <c r="CR283" s="209"/>
      <c r="CS283" s="209"/>
      <c r="CT283" s="209"/>
      <c r="CU283" s="209"/>
      <c r="CV283" s="209"/>
      <c r="CW283" s="209"/>
      <c r="CX283" s="209"/>
      <c r="CY283" s="209"/>
      <c r="CZ283" s="209"/>
      <c r="DA283" s="209"/>
      <c r="DB283" s="209"/>
      <c r="DC283" s="209"/>
      <c r="DD283" s="209"/>
      <c r="DE283" s="209"/>
      <c r="DF283" s="209"/>
      <c r="DG283" s="209"/>
      <c r="DH283" s="209"/>
      <c r="FB283" s="89"/>
      <c r="FC283" s="89"/>
      <c r="FD283" s="89"/>
      <c r="FE283" s="89"/>
      <c r="FF283" s="89"/>
      <c r="FG283" s="89"/>
      <c r="FH283" s="89"/>
      <c r="FI283" s="89"/>
      <c r="FJ283" s="89"/>
      <c r="FK283" s="89"/>
      <c r="FL283" s="89"/>
      <c r="FM283" s="89"/>
      <c r="FN283" s="89"/>
      <c r="FO283" s="89"/>
      <c r="FP283" s="89"/>
      <c r="FQ283" s="89"/>
      <c r="FR283" s="89"/>
      <c r="FS283" s="89"/>
      <c r="FT283" s="89"/>
      <c r="FU283" s="89"/>
      <c r="FV283" s="89"/>
      <c r="FW283" s="89"/>
      <c r="FX283" s="89"/>
      <c r="FY283" s="89"/>
      <c r="FZ283" s="89"/>
      <c r="GA283" s="89"/>
      <c r="GB283" s="89"/>
      <c r="GC283" s="89"/>
      <c r="GD283" s="89"/>
      <c r="GE283" s="89"/>
      <c r="GF283" s="89"/>
      <c r="GG283" s="89"/>
      <c r="GH283" s="89"/>
      <c r="GI283" s="89"/>
      <c r="GJ283" s="89"/>
      <c r="GK283" s="89"/>
      <c r="GL283" s="89"/>
      <c r="GM283" s="89"/>
      <c r="GN283" s="89"/>
      <c r="GO283" s="89"/>
      <c r="GP283" s="89"/>
      <c r="GQ283" s="89"/>
      <c r="GR283" s="89"/>
      <c r="GS283" s="89"/>
      <c r="GT283" s="89"/>
      <c r="GU283" s="89"/>
      <c r="GV283" s="89"/>
      <c r="GW283" s="84"/>
      <c r="GX283" s="84"/>
      <c r="GY283" s="84"/>
      <c r="GZ283" s="84"/>
      <c r="HA283" s="84"/>
      <c r="HB283" s="84"/>
      <c r="HC283" s="84"/>
      <c r="HD283" s="84"/>
      <c r="HE283" s="84"/>
      <c r="HF283" s="84"/>
      <c r="HG283" s="84"/>
      <c r="HH283" s="84"/>
      <c r="HI283" s="84"/>
      <c r="HJ283" s="84"/>
      <c r="HK283" s="84"/>
      <c r="HL283" s="84"/>
      <c r="HM283" s="84"/>
      <c r="HN283" s="84"/>
      <c r="HO283" s="84"/>
      <c r="HP283" s="84"/>
      <c r="HQ283" s="84"/>
      <c r="HR283" s="84"/>
      <c r="HS283" s="84"/>
      <c r="HT283" s="84"/>
      <c r="HU283" s="84"/>
      <c r="HV283" s="84"/>
      <c r="HW283" s="84"/>
      <c r="HX283" s="84"/>
      <c r="HY283" s="84"/>
      <c r="HZ283" s="84"/>
      <c r="IA283" s="84"/>
      <c r="IB283" s="84"/>
      <c r="IC283" s="84"/>
      <c r="ID283" s="84"/>
      <c r="IE283" s="84"/>
      <c r="IF283" s="84"/>
      <c r="IG283" s="89"/>
      <c r="IH283" s="89"/>
      <c r="II283" s="89"/>
      <c r="IJ283" s="89"/>
    </row>
    <row r="284" spans="3:244" x14ac:dyDescent="0.25"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131"/>
      <c r="U284" s="131"/>
      <c r="V284" s="74"/>
      <c r="W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209"/>
      <c r="CB284" s="209"/>
      <c r="CC284" s="209"/>
      <c r="CD284" s="209"/>
      <c r="CE284" s="209"/>
      <c r="CF284" s="209"/>
      <c r="CG284" s="209"/>
      <c r="CH284" s="209"/>
      <c r="CI284" s="209"/>
      <c r="CJ284" s="209"/>
      <c r="CK284" s="209"/>
      <c r="CL284" s="209"/>
      <c r="CM284" s="209"/>
      <c r="CN284" s="209"/>
      <c r="CO284" s="209"/>
      <c r="CP284" s="209"/>
      <c r="CQ284" s="209"/>
      <c r="CR284" s="209"/>
      <c r="CS284" s="209"/>
      <c r="CT284" s="209"/>
      <c r="CU284" s="209"/>
      <c r="CV284" s="209"/>
      <c r="CW284" s="209"/>
      <c r="CX284" s="209"/>
      <c r="CY284" s="209"/>
      <c r="CZ284" s="209"/>
      <c r="DA284" s="209"/>
      <c r="DB284" s="209"/>
      <c r="DC284" s="209"/>
      <c r="DD284" s="209"/>
      <c r="DE284" s="209"/>
      <c r="DF284" s="209"/>
      <c r="DG284" s="209"/>
      <c r="DH284" s="209"/>
      <c r="FB284" s="89"/>
      <c r="FC284" s="89"/>
      <c r="FD284" s="89"/>
      <c r="FE284" s="89"/>
      <c r="FF284" s="89"/>
      <c r="FG284" s="89"/>
      <c r="FH284" s="89"/>
      <c r="FI284" s="89"/>
      <c r="FJ284" s="89"/>
      <c r="FK284" s="89"/>
      <c r="FL284" s="89"/>
      <c r="FM284" s="89"/>
      <c r="FN284" s="89"/>
      <c r="FO284" s="89"/>
      <c r="FP284" s="89"/>
      <c r="FQ284" s="89"/>
      <c r="FR284" s="89"/>
      <c r="FS284" s="89"/>
      <c r="FT284" s="89"/>
      <c r="FU284" s="89"/>
      <c r="FV284" s="89"/>
      <c r="FW284" s="89"/>
      <c r="FX284" s="89"/>
      <c r="FY284" s="89"/>
      <c r="FZ284" s="89"/>
      <c r="GA284" s="89"/>
      <c r="GB284" s="89"/>
      <c r="GC284" s="89"/>
      <c r="GD284" s="89"/>
      <c r="GE284" s="89"/>
      <c r="GF284" s="89"/>
      <c r="GG284" s="89"/>
      <c r="GH284" s="89"/>
      <c r="GI284" s="89"/>
      <c r="GJ284" s="89"/>
      <c r="GK284" s="89"/>
      <c r="GL284" s="89"/>
      <c r="GM284" s="89"/>
      <c r="GN284" s="89"/>
      <c r="GO284" s="89"/>
      <c r="GP284" s="89"/>
      <c r="GQ284" s="89"/>
      <c r="GR284" s="89"/>
      <c r="GS284" s="89"/>
      <c r="GT284" s="89"/>
      <c r="GU284" s="89"/>
      <c r="GV284" s="89"/>
      <c r="GW284" s="84"/>
      <c r="GX284" s="84"/>
      <c r="GY284" s="84"/>
      <c r="GZ284" s="84"/>
      <c r="HA284" s="84"/>
      <c r="HB284" s="84"/>
      <c r="HC284" s="84"/>
      <c r="HD284" s="84"/>
      <c r="HE284" s="84"/>
      <c r="HF284" s="84"/>
      <c r="HG284" s="84"/>
      <c r="HH284" s="84"/>
      <c r="HI284" s="84"/>
      <c r="HJ284" s="84"/>
      <c r="HK284" s="84"/>
      <c r="HL284" s="84"/>
      <c r="HM284" s="84"/>
      <c r="HN284" s="84"/>
      <c r="HO284" s="84"/>
      <c r="HP284" s="84"/>
      <c r="HQ284" s="84"/>
      <c r="HR284" s="84"/>
      <c r="HS284" s="84"/>
      <c r="HT284" s="84"/>
      <c r="HU284" s="84"/>
      <c r="HV284" s="84"/>
      <c r="HW284" s="84"/>
      <c r="HX284" s="84"/>
      <c r="HY284" s="84"/>
      <c r="HZ284" s="84"/>
      <c r="IA284" s="84"/>
      <c r="IB284" s="84"/>
      <c r="IC284" s="84"/>
      <c r="ID284" s="84"/>
      <c r="IE284" s="84"/>
      <c r="IF284" s="84"/>
      <c r="IG284" s="89"/>
      <c r="IH284" s="89"/>
      <c r="II284" s="89"/>
      <c r="IJ284" s="89"/>
    </row>
    <row r="285" spans="3:244" x14ac:dyDescent="0.25"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131"/>
      <c r="U285" s="131"/>
      <c r="V285" s="74"/>
      <c r="W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209"/>
      <c r="CB285" s="209"/>
      <c r="CC285" s="209"/>
      <c r="CD285" s="209"/>
      <c r="CE285" s="209"/>
      <c r="CF285" s="209"/>
      <c r="CG285" s="209"/>
      <c r="CH285" s="209"/>
      <c r="CI285" s="209"/>
      <c r="CJ285" s="209"/>
      <c r="CK285" s="209"/>
      <c r="CL285" s="209"/>
      <c r="CM285" s="209"/>
      <c r="CN285" s="209"/>
      <c r="CO285" s="209"/>
      <c r="CP285" s="209"/>
      <c r="CQ285" s="209"/>
      <c r="CR285" s="209"/>
      <c r="CS285" s="209"/>
      <c r="CT285" s="209"/>
      <c r="CU285" s="209"/>
      <c r="CV285" s="209"/>
      <c r="CW285" s="209"/>
      <c r="CX285" s="209"/>
      <c r="CY285" s="209"/>
      <c r="CZ285" s="209"/>
      <c r="DA285" s="209"/>
      <c r="DB285" s="209"/>
      <c r="DC285" s="209"/>
      <c r="DD285" s="209"/>
      <c r="DE285" s="209"/>
      <c r="DF285" s="209"/>
      <c r="DG285" s="209"/>
      <c r="DH285" s="209"/>
      <c r="FB285" s="89"/>
      <c r="FC285" s="89"/>
      <c r="FD285" s="89"/>
      <c r="FE285" s="89"/>
      <c r="FF285" s="89"/>
      <c r="FG285" s="89"/>
      <c r="FH285" s="89"/>
      <c r="FI285" s="89"/>
      <c r="FJ285" s="89"/>
      <c r="FK285" s="89"/>
      <c r="FL285" s="89"/>
      <c r="FM285" s="89"/>
      <c r="FN285" s="89"/>
      <c r="FO285" s="89"/>
      <c r="FP285" s="89"/>
      <c r="FQ285" s="89"/>
      <c r="FR285" s="89"/>
      <c r="FS285" s="89"/>
      <c r="FT285" s="89"/>
      <c r="FU285" s="89"/>
      <c r="FV285" s="89"/>
      <c r="FW285" s="89"/>
      <c r="FX285" s="89"/>
      <c r="FY285" s="89"/>
      <c r="FZ285" s="89"/>
      <c r="GA285" s="89"/>
      <c r="GB285" s="89"/>
      <c r="GC285" s="89"/>
      <c r="GD285" s="89"/>
      <c r="GE285" s="89"/>
      <c r="GF285" s="89"/>
      <c r="GG285" s="89"/>
      <c r="GH285" s="89"/>
      <c r="GI285" s="89"/>
      <c r="GJ285" s="89"/>
      <c r="GK285" s="89"/>
      <c r="GL285" s="89"/>
      <c r="GM285" s="89"/>
      <c r="GN285" s="89"/>
      <c r="GO285" s="89"/>
      <c r="GP285" s="89"/>
      <c r="GQ285" s="89"/>
      <c r="GR285" s="89"/>
      <c r="GS285" s="89"/>
      <c r="GT285" s="89"/>
      <c r="GU285" s="89"/>
      <c r="GV285" s="89"/>
      <c r="GW285" s="84"/>
      <c r="GX285" s="84"/>
      <c r="GY285" s="84"/>
      <c r="GZ285" s="84"/>
      <c r="HA285" s="84"/>
      <c r="HB285" s="84"/>
      <c r="HC285" s="84"/>
      <c r="HD285" s="84"/>
      <c r="HE285" s="84"/>
      <c r="HF285" s="84"/>
      <c r="HG285" s="84"/>
      <c r="HH285" s="84"/>
      <c r="HI285" s="84"/>
      <c r="HJ285" s="84"/>
      <c r="HK285" s="84"/>
      <c r="HL285" s="84"/>
      <c r="HM285" s="84"/>
      <c r="HN285" s="84"/>
      <c r="HO285" s="84"/>
      <c r="HP285" s="84"/>
      <c r="HQ285" s="84"/>
      <c r="HR285" s="84"/>
      <c r="HS285" s="84"/>
      <c r="HT285" s="84"/>
      <c r="HU285" s="84"/>
      <c r="HV285" s="84"/>
      <c r="HW285" s="84"/>
      <c r="HX285" s="84"/>
      <c r="HY285" s="84"/>
      <c r="HZ285" s="84"/>
      <c r="IA285" s="84"/>
      <c r="IB285" s="84"/>
      <c r="IC285" s="84"/>
      <c r="ID285" s="84"/>
      <c r="IE285" s="84"/>
      <c r="IF285" s="84"/>
      <c r="IG285" s="89"/>
      <c r="IH285" s="89"/>
      <c r="II285" s="89"/>
      <c r="IJ285" s="89"/>
    </row>
    <row r="286" spans="3:244" x14ac:dyDescent="0.25"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131"/>
      <c r="U286" s="131"/>
      <c r="V286" s="74"/>
      <c r="W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209"/>
      <c r="CB286" s="209"/>
      <c r="CC286" s="209"/>
      <c r="CD286" s="209"/>
      <c r="CE286" s="209"/>
      <c r="CF286" s="209"/>
      <c r="CG286" s="209"/>
      <c r="CH286" s="209"/>
      <c r="CI286" s="209"/>
      <c r="CJ286" s="209"/>
      <c r="CK286" s="209"/>
      <c r="CL286" s="209"/>
      <c r="CM286" s="209"/>
      <c r="CN286" s="209"/>
      <c r="CO286" s="209"/>
      <c r="CP286" s="209"/>
      <c r="CQ286" s="209"/>
      <c r="CR286" s="209"/>
      <c r="CS286" s="209"/>
      <c r="CT286" s="209"/>
      <c r="CU286" s="209"/>
      <c r="CV286" s="209"/>
      <c r="CW286" s="209"/>
      <c r="CX286" s="209"/>
      <c r="CY286" s="209"/>
      <c r="CZ286" s="209"/>
      <c r="DA286" s="209"/>
      <c r="DB286" s="209"/>
      <c r="DC286" s="209"/>
      <c r="DD286" s="209"/>
      <c r="DE286" s="209"/>
      <c r="DF286" s="209"/>
      <c r="DG286" s="209"/>
      <c r="DH286" s="209"/>
      <c r="FB286" s="89"/>
      <c r="FC286" s="89"/>
      <c r="FD286" s="89"/>
      <c r="FE286" s="89"/>
      <c r="FF286" s="89"/>
      <c r="FG286" s="89"/>
      <c r="FH286" s="89"/>
      <c r="FI286" s="89"/>
      <c r="FJ286" s="89"/>
      <c r="FK286" s="89"/>
      <c r="FL286" s="89"/>
      <c r="FM286" s="89"/>
      <c r="FN286" s="89"/>
      <c r="FO286" s="89"/>
      <c r="FP286" s="89"/>
      <c r="FQ286" s="89"/>
      <c r="FR286" s="89"/>
      <c r="FS286" s="89"/>
      <c r="FT286" s="89"/>
      <c r="FU286" s="89"/>
      <c r="FV286" s="89"/>
      <c r="FW286" s="89"/>
      <c r="FX286" s="89"/>
      <c r="FY286" s="89"/>
      <c r="FZ286" s="89"/>
      <c r="GA286" s="89"/>
      <c r="GB286" s="89"/>
      <c r="GC286" s="89"/>
      <c r="GD286" s="89"/>
      <c r="GE286" s="89"/>
      <c r="GF286" s="89"/>
      <c r="GG286" s="89"/>
      <c r="GH286" s="89"/>
      <c r="GI286" s="89"/>
      <c r="GJ286" s="89"/>
      <c r="GK286" s="89"/>
      <c r="GL286" s="89"/>
      <c r="GM286" s="89"/>
      <c r="GN286" s="89"/>
      <c r="GO286" s="89"/>
      <c r="GP286" s="89"/>
      <c r="GQ286" s="89"/>
      <c r="GR286" s="89"/>
      <c r="GS286" s="89"/>
      <c r="GT286" s="89"/>
      <c r="GU286" s="89"/>
      <c r="GV286" s="89"/>
      <c r="GW286" s="84"/>
      <c r="GX286" s="84"/>
      <c r="GY286" s="84"/>
      <c r="GZ286" s="84"/>
      <c r="HA286" s="84"/>
      <c r="HB286" s="84"/>
      <c r="HC286" s="84"/>
      <c r="HD286" s="84"/>
      <c r="HE286" s="84"/>
      <c r="HF286" s="84"/>
      <c r="HG286" s="84"/>
      <c r="HH286" s="84"/>
      <c r="HI286" s="84"/>
      <c r="HJ286" s="84"/>
      <c r="HK286" s="84"/>
      <c r="HL286" s="84"/>
      <c r="HM286" s="84"/>
      <c r="HN286" s="84"/>
      <c r="HO286" s="84"/>
      <c r="HP286" s="84"/>
      <c r="HQ286" s="84"/>
      <c r="HR286" s="84"/>
      <c r="HS286" s="84"/>
      <c r="HT286" s="84"/>
      <c r="HU286" s="84"/>
      <c r="HV286" s="84"/>
      <c r="HW286" s="84"/>
      <c r="HX286" s="84"/>
      <c r="HY286" s="84"/>
      <c r="HZ286" s="84"/>
      <c r="IA286" s="84"/>
      <c r="IB286" s="84"/>
      <c r="IC286" s="84"/>
      <c r="ID286" s="84"/>
      <c r="IE286" s="84"/>
      <c r="IF286" s="84"/>
      <c r="IG286" s="89"/>
      <c r="IH286" s="89"/>
      <c r="II286" s="89"/>
      <c r="IJ286" s="89"/>
    </row>
    <row r="287" spans="3:244" x14ac:dyDescent="0.25"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131"/>
      <c r="U287" s="131"/>
      <c r="V287" s="74"/>
      <c r="W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209"/>
      <c r="CB287" s="209"/>
      <c r="CC287" s="209"/>
      <c r="CD287" s="209"/>
      <c r="CE287" s="209"/>
      <c r="CF287" s="209"/>
      <c r="CG287" s="209"/>
      <c r="CH287" s="209"/>
      <c r="CI287" s="209"/>
      <c r="CJ287" s="209"/>
      <c r="CK287" s="209"/>
      <c r="CL287" s="209"/>
      <c r="CM287" s="209"/>
      <c r="CN287" s="209"/>
      <c r="CO287" s="209"/>
      <c r="CP287" s="209"/>
      <c r="CQ287" s="209"/>
      <c r="CR287" s="209"/>
      <c r="CS287" s="209"/>
      <c r="CT287" s="209"/>
      <c r="CU287" s="209"/>
      <c r="CV287" s="209"/>
      <c r="CW287" s="209"/>
      <c r="CX287" s="209"/>
      <c r="CY287" s="209"/>
      <c r="CZ287" s="209"/>
      <c r="DA287" s="209"/>
      <c r="DB287" s="209"/>
      <c r="DC287" s="209"/>
      <c r="DD287" s="209"/>
      <c r="DE287" s="209"/>
      <c r="DF287" s="209"/>
      <c r="DG287" s="209"/>
      <c r="DH287" s="209"/>
      <c r="FB287" s="89"/>
      <c r="FC287" s="89"/>
      <c r="FD287" s="89"/>
      <c r="FE287" s="89"/>
      <c r="FF287" s="89"/>
      <c r="FG287" s="89"/>
      <c r="FH287" s="89"/>
      <c r="FI287" s="89"/>
      <c r="FJ287" s="89"/>
      <c r="FK287" s="89"/>
      <c r="FL287" s="89"/>
      <c r="FM287" s="89"/>
      <c r="FN287" s="89"/>
      <c r="FO287" s="89"/>
      <c r="FP287" s="89"/>
      <c r="FQ287" s="89"/>
      <c r="FR287" s="89"/>
      <c r="FS287" s="89"/>
      <c r="FT287" s="89"/>
      <c r="FU287" s="89"/>
      <c r="FV287" s="89"/>
      <c r="FW287" s="89"/>
      <c r="FX287" s="89"/>
      <c r="FY287" s="89"/>
      <c r="FZ287" s="89"/>
      <c r="GA287" s="89"/>
      <c r="GB287" s="89"/>
      <c r="GC287" s="89"/>
      <c r="GD287" s="89"/>
      <c r="GE287" s="89"/>
      <c r="GF287" s="89"/>
      <c r="GG287" s="89"/>
      <c r="GH287" s="89"/>
      <c r="GI287" s="89"/>
      <c r="GJ287" s="89"/>
      <c r="GK287" s="89"/>
      <c r="GL287" s="89"/>
      <c r="GM287" s="89"/>
      <c r="GN287" s="89"/>
      <c r="GO287" s="89"/>
      <c r="GP287" s="89"/>
      <c r="GQ287" s="89"/>
      <c r="GR287" s="89"/>
      <c r="GS287" s="89"/>
      <c r="GT287" s="89"/>
      <c r="GU287" s="89"/>
      <c r="GV287" s="89"/>
      <c r="GW287" s="84"/>
      <c r="GX287" s="84"/>
      <c r="GY287" s="84"/>
      <c r="GZ287" s="84"/>
      <c r="HA287" s="84"/>
      <c r="HB287" s="84"/>
      <c r="HC287" s="84"/>
      <c r="HD287" s="84"/>
      <c r="HE287" s="84"/>
      <c r="HF287" s="84"/>
      <c r="HG287" s="84"/>
      <c r="HH287" s="84"/>
      <c r="HI287" s="84"/>
      <c r="HJ287" s="84"/>
      <c r="HK287" s="84"/>
      <c r="HL287" s="84"/>
      <c r="HM287" s="84"/>
      <c r="HN287" s="84"/>
      <c r="HO287" s="84"/>
      <c r="HP287" s="84"/>
      <c r="HQ287" s="84"/>
      <c r="HR287" s="84"/>
      <c r="HS287" s="84"/>
      <c r="HT287" s="84"/>
      <c r="HU287" s="84"/>
      <c r="HV287" s="84"/>
      <c r="HW287" s="84"/>
      <c r="HX287" s="84"/>
      <c r="HY287" s="84"/>
      <c r="HZ287" s="84"/>
      <c r="IA287" s="84"/>
      <c r="IB287" s="84"/>
      <c r="IC287" s="84"/>
      <c r="ID287" s="84"/>
      <c r="IE287" s="84"/>
      <c r="IF287" s="84"/>
      <c r="IG287" s="89"/>
      <c r="IH287" s="89"/>
      <c r="II287" s="89"/>
      <c r="IJ287" s="89"/>
    </row>
    <row r="288" spans="3:244" x14ac:dyDescent="0.25"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131"/>
      <c r="U288" s="131"/>
      <c r="V288" s="74"/>
      <c r="W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209"/>
      <c r="CB288" s="209"/>
      <c r="CC288" s="209"/>
      <c r="CD288" s="209"/>
      <c r="CE288" s="209"/>
      <c r="CF288" s="209"/>
      <c r="CG288" s="209"/>
      <c r="CH288" s="209"/>
      <c r="CI288" s="209"/>
      <c r="CJ288" s="209"/>
      <c r="CK288" s="209"/>
      <c r="CL288" s="209"/>
      <c r="CM288" s="209"/>
      <c r="CN288" s="209"/>
      <c r="CO288" s="209"/>
      <c r="CP288" s="209"/>
      <c r="CQ288" s="209"/>
      <c r="CR288" s="209"/>
      <c r="CS288" s="209"/>
      <c r="CT288" s="209"/>
      <c r="CU288" s="209"/>
      <c r="CV288" s="209"/>
      <c r="CW288" s="209"/>
      <c r="CX288" s="209"/>
      <c r="CY288" s="209"/>
      <c r="CZ288" s="209"/>
      <c r="DA288" s="209"/>
      <c r="DB288" s="209"/>
      <c r="DC288" s="209"/>
      <c r="DD288" s="209"/>
      <c r="DE288" s="209"/>
      <c r="DF288" s="209"/>
      <c r="DG288" s="209"/>
      <c r="DH288" s="209"/>
      <c r="FB288" s="89"/>
      <c r="FC288" s="89"/>
      <c r="FD288" s="89"/>
      <c r="FE288" s="89"/>
      <c r="FF288" s="89"/>
      <c r="FG288" s="89"/>
      <c r="FH288" s="89"/>
      <c r="FI288" s="89"/>
      <c r="FJ288" s="89"/>
      <c r="FK288" s="89"/>
      <c r="FL288" s="89"/>
      <c r="FM288" s="89"/>
      <c r="FN288" s="89"/>
      <c r="FO288" s="89"/>
      <c r="FP288" s="89"/>
      <c r="FQ288" s="89"/>
      <c r="FR288" s="89"/>
      <c r="FS288" s="89"/>
      <c r="FT288" s="89"/>
      <c r="FU288" s="89"/>
      <c r="FV288" s="89"/>
      <c r="FW288" s="89"/>
      <c r="FX288" s="89"/>
      <c r="FY288" s="89"/>
      <c r="FZ288" s="89"/>
      <c r="GA288" s="89"/>
      <c r="GB288" s="89"/>
      <c r="GC288" s="89"/>
      <c r="GD288" s="89"/>
      <c r="GE288" s="89"/>
      <c r="GF288" s="89"/>
      <c r="GG288" s="89"/>
      <c r="GH288" s="89"/>
      <c r="GI288" s="89"/>
      <c r="GJ288" s="89"/>
      <c r="GK288" s="89"/>
      <c r="GL288" s="89"/>
      <c r="GM288" s="89"/>
      <c r="GN288" s="89"/>
      <c r="GO288" s="89"/>
      <c r="GP288" s="89"/>
      <c r="GQ288" s="89"/>
      <c r="GR288" s="89"/>
      <c r="GS288" s="89"/>
      <c r="GT288" s="89"/>
      <c r="GU288" s="89"/>
      <c r="GV288" s="89"/>
      <c r="GW288" s="84"/>
      <c r="GX288" s="84"/>
      <c r="GY288" s="84"/>
      <c r="GZ288" s="84"/>
      <c r="HA288" s="84"/>
      <c r="HB288" s="84"/>
      <c r="HC288" s="84"/>
      <c r="HD288" s="84"/>
      <c r="HE288" s="84"/>
      <c r="HF288" s="84"/>
      <c r="HG288" s="84"/>
      <c r="HH288" s="84"/>
      <c r="HI288" s="84"/>
      <c r="HJ288" s="84"/>
      <c r="HK288" s="84"/>
      <c r="HL288" s="84"/>
      <c r="HM288" s="84"/>
      <c r="HN288" s="84"/>
      <c r="HO288" s="84"/>
      <c r="HP288" s="84"/>
      <c r="HQ288" s="84"/>
      <c r="HR288" s="84"/>
      <c r="HS288" s="84"/>
      <c r="HT288" s="84"/>
      <c r="HU288" s="84"/>
      <c r="HV288" s="84"/>
      <c r="HW288" s="84"/>
      <c r="HX288" s="84"/>
      <c r="HY288" s="84"/>
      <c r="HZ288" s="84"/>
      <c r="IA288" s="84"/>
      <c r="IB288" s="84"/>
      <c r="IC288" s="84"/>
      <c r="ID288" s="84"/>
      <c r="IE288" s="84"/>
      <c r="IF288" s="84"/>
      <c r="IG288" s="89"/>
      <c r="IH288" s="89"/>
      <c r="II288" s="89"/>
      <c r="IJ288" s="89"/>
    </row>
    <row r="289" spans="3:244" x14ac:dyDescent="0.25"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131"/>
      <c r="U289" s="131"/>
      <c r="V289" s="74"/>
      <c r="W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209"/>
      <c r="CB289" s="209"/>
      <c r="CC289" s="209"/>
      <c r="CD289" s="209"/>
      <c r="CE289" s="209"/>
      <c r="CF289" s="209"/>
      <c r="CG289" s="209"/>
      <c r="CH289" s="209"/>
      <c r="CI289" s="209"/>
      <c r="CJ289" s="209"/>
      <c r="CK289" s="209"/>
      <c r="CL289" s="209"/>
      <c r="CM289" s="209"/>
      <c r="CN289" s="209"/>
      <c r="CO289" s="209"/>
      <c r="CP289" s="209"/>
      <c r="CQ289" s="209"/>
      <c r="CR289" s="209"/>
      <c r="CS289" s="209"/>
      <c r="CT289" s="209"/>
      <c r="CU289" s="209"/>
      <c r="CV289" s="209"/>
      <c r="CW289" s="209"/>
      <c r="CX289" s="209"/>
      <c r="CY289" s="209"/>
      <c r="CZ289" s="209"/>
      <c r="DA289" s="209"/>
      <c r="DB289" s="209"/>
      <c r="DC289" s="209"/>
      <c r="DD289" s="209"/>
      <c r="DE289" s="209"/>
      <c r="DF289" s="209"/>
      <c r="DG289" s="209"/>
      <c r="DH289" s="209"/>
      <c r="FB289" s="89"/>
      <c r="FC289" s="89"/>
      <c r="FD289" s="89"/>
      <c r="FE289" s="89"/>
      <c r="FF289" s="89"/>
      <c r="FG289" s="89"/>
      <c r="FH289" s="89"/>
      <c r="FI289" s="89"/>
      <c r="FJ289" s="89"/>
      <c r="FK289" s="89"/>
      <c r="FL289" s="89"/>
      <c r="FM289" s="89"/>
      <c r="FN289" s="89"/>
      <c r="FO289" s="89"/>
      <c r="FP289" s="89"/>
      <c r="FQ289" s="89"/>
      <c r="FR289" s="89"/>
      <c r="FS289" s="89"/>
      <c r="FT289" s="89"/>
      <c r="FU289" s="89"/>
      <c r="FV289" s="89"/>
      <c r="FW289" s="89"/>
      <c r="FX289" s="89"/>
      <c r="FY289" s="89"/>
      <c r="FZ289" s="89"/>
      <c r="GA289" s="89"/>
      <c r="GB289" s="89"/>
      <c r="GC289" s="89"/>
      <c r="GD289" s="89"/>
      <c r="GE289" s="89"/>
      <c r="GF289" s="89"/>
      <c r="GG289" s="89"/>
      <c r="GH289" s="89"/>
      <c r="GI289" s="89"/>
      <c r="GJ289" s="89"/>
      <c r="GK289" s="89"/>
      <c r="GL289" s="89"/>
      <c r="GM289" s="89"/>
      <c r="GN289" s="89"/>
      <c r="GO289" s="89"/>
      <c r="GP289" s="89"/>
      <c r="GQ289" s="89"/>
      <c r="GR289" s="89"/>
      <c r="GS289" s="89"/>
      <c r="GT289" s="89"/>
      <c r="GU289" s="89"/>
      <c r="GV289" s="89"/>
      <c r="GW289" s="84"/>
      <c r="GX289" s="84"/>
      <c r="GY289" s="84"/>
      <c r="GZ289" s="84"/>
      <c r="HA289" s="84"/>
      <c r="HB289" s="84"/>
      <c r="HC289" s="84"/>
      <c r="HD289" s="84"/>
      <c r="HE289" s="84"/>
      <c r="HF289" s="84"/>
      <c r="HG289" s="84"/>
      <c r="HH289" s="84"/>
      <c r="HI289" s="84"/>
      <c r="HJ289" s="84"/>
      <c r="HK289" s="84"/>
      <c r="HL289" s="84"/>
      <c r="HM289" s="84"/>
      <c r="HN289" s="84"/>
      <c r="HO289" s="84"/>
      <c r="HP289" s="84"/>
      <c r="HQ289" s="84"/>
      <c r="HR289" s="84"/>
      <c r="HS289" s="84"/>
      <c r="HT289" s="84"/>
      <c r="HU289" s="84"/>
      <c r="HV289" s="84"/>
      <c r="HW289" s="84"/>
      <c r="HX289" s="84"/>
      <c r="HY289" s="84"/>
      <c r="HZ289" s="84"/>
      <c r="IA289" s="84"/>
      <c r="IB289" s="84"/>
      <c r="IC289" s="84"/>
      <c r="ID289" s="84"/>
      <c r="IE289" s="84"/>
      <c r="IF289" s="84"/>
      <c r="IG289" s="89"/>
      <c r="IH289" s="89"/>
      <c r="II289" s="89"/>
      <c r="IJ289" s="89"/>
    </row>
    <row r="290" spans="3:244" x14ac:dyDescent="0.25"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131"/>
      <c r="U290" s="131"/>
      <c r="V290" s="74"/>
      <c r="W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209"/>
      <c r="CB290" s="209"/>
      <c r="CC290" s="209"/>
      <c r="CD290" s="209"/>
      <c r="CE290" s="209"/>
      <c r="CF290" s="209"/>
      <c r="CG290" s="209"/>
      <c r="CH290" s="209"/>
      <c r="CI290" s="209"/>
      <c r="CJ290" s="209"/>
      <c r="CK290" s="209"/>
      <c r="CL290" s="209"/>
      <c r="CM290" s="209"/>
      <c r="CN290" s="209"/>
      <c r="CO290" s="209"/>
      <c r="CP290" s="209"/>
      <c r="CQ290" s="209"/>
      <c r="CR290" s="209"/>
      <c r="CS290" s="209"/>
      <c r="CT290" s="209"/>
      <c r="CU290" s="209"/>
      <c r="CV290" s="209"/>
      <c r="CW290" s="209"/>
      <c r="CX290" s="209"/>
      <c r="CY290" s="209"/>
      <c r="CZ290" s="209"/>
      <c r="DA290" s="209"/>
      <c r="DB290" s="209"/>
      <c r="DC290" s="209"/>
      <c r="DD290" s="209"/>
      <c r="DE290" s="209"/>
      <c r="DF290" s="209"/>
      <c r="DG290" s="209"/>
      <c r="DH290" s="209"/>
      <c r="FB290" s="89"/>
      <c r="FC290" s="89"/>
      <c r="FD290" s="89"/>
      <c r="FE290" s="89"/>
      <c r="FF290" s="89"/>
      <c r="FG290" s="89"/>
      <c r="FH290" s="89"/>
      <c r="FI290" s="89"/>
      <c r="FJ290" s="89"/>
      <c r="FK290" s="89"/>
      <c r="FL290" s="89"/>
      <c r="FM290" s="89"/>
      <c r="FN290" s="89"/>
      <c r="FO290" s="89"/>
      <c r="FP290" s="89"/>
      <c r="FQ290" s="89"/>
      <c r="FR290" s="89"/>
      <c r="FS290" s="89"/>
      <c r="FT290" s="89"/>
      <c r="FU290" s="89"/>
      <c r="FV290" s="89"/>
      <c r="FW290" s="89"/>
      <c r="FX290" s="89"/>
      <c r="FY290" s="89"/>
      <c r="FZ290" s="89"/>
      <c r="GA290" s="89"/>
      <c r="GB290" s="89"/>
      <c r="GC290" s="89"/>
      <c r="GD290" s="89"/>
      <c r="GE290" s="89"/>
      <c r="GF290" s="89"/>
      <c r="GG290" s="89"/>
      <c r="GH290" s="89"/>
      <c r="GI290" s="89"/>
      <c r="GJ290" s="89"/>
      <c r="GK290" s="89"/>
      <c r="GL290" s="89"/>
      <c r="GM290" s="89"/>
      <c r="GN290" s="89"/>
      <c r="GO290" s="89"/>
      <c r="GP290" s="89"/>
      <c r="GQ290" s="89"/>
      <c r="GR290" s="89"/>
      <c r="GS290" s="89"/>
      <c r="GT290" s="89"/>
      <c r="GU290" s="89"/>
      <c r="GV290" s="89"/>
      <c r="GW290" s="84"/>
      <c r="GX290" s="84"/>
      <c r="GY290" s="84"/>
      <c r="GZ290" s="84"/>
      <c r="HA290" s="84"/>
      <c r="HB290" s="84"/>
      <c r="HC290" s="84"/>
      <c r="HD290" s="84"/>
      <c r="HE290" s="84"/>
      <c r="HF290" s="84"/>
      <c r="HG290" s="84"/>
      <c r="HH290" s="84"/>
      <c r="HI290" s="84"/>
      <c r="HJ290" s="84"/>
      <c r="HK290" s="84"/>
      <c r="HL290" s="84"/>
      <c r="HM290" s="84"/>
      <c r="HN290" s="84"/>
      <c r="HO290" s="84"/>
      <c r="HP290" s="84"/>
      <c r="HQ290" s="84"/>
      <c r="HR290" s="84"/>
      <c r="HS290" s="84"/>
      <c r="HT290" s="84"/>
      <c r="HU290" s="84"/>
      <c r="HV290" s="84"/>
      <c r="HW290" s="84"/>
      <c r="HX290" s="84"/>
      <c r="HY290" s="84"/>
      <c r="HZ290" s="84"/>
      <c r="IA290" s="84"/>
      <c r="IB290" s="84"/>
      <c r="IC290" s="84"/>
      <c r="ID290" s="84"/>
      <c r="IE290" s="84"/>
      <c r="IF290" s="84"/>
      <c r="IG290" s="89"/>
      <c r="IH290" s="89"/>
      <c r="II290" s="89"/>
      <c r="IJ290" s="89"/>
    </row>
    <row r="291" spans="3:244" x14ac:dyDescent="0.25"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131"/>
      <c r="U291" s="131"/>
      <c r="V291" s="74"/>
      <c r="W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209"/>
      <c r="CB291" s="209"/>
      <c r="CC291" s="209"/>
      <c r="CD291" s="209"/>
      <c r="CE291" s="209"/>
      <c r="CF291" s="209"/>
      <c r="CG291" s="209"/>
      <c r="CH291" s="209"/>
      <c r="CI291" s="209"/>
      <c r="CJ291" s="209"/>
      <c r="CK291" s="209"/>
      <c r="CL291" s="209"/>
      <c r="CM291" s="209"/>
      <c r="CN291" s="209"/>
      <c r="CO291" s="209"/>
      <c r="CP291" s="209"/>
      <c r="CQ291" s="209"/>
      <c r="CR291" s="209"/>
      <c r="CS291" s="209"/>
      <c r="CT291" s="209"/>
      <c r="CU291" s="209"/>
      <c r="CV291" s="209"/>
      <c r="CW291" s="209"/>
      <c r="CX291" s="209"/>
      <c r="CY291" s="209"/>
      <c r="CZ291" s="209"/>
      <c r="DA291" s="209"/>
      <c r="DB291" s="209"/>
      <c r="DC291" s="209"/>
      <c r="DD291" s="209"/>
      <c r="DE291" s="209"/>
      <c r="DF291" s="209"/>
      <c r="DG291" s="209"/>
      <c r="DH291" s="209"/>
      <c r="FB291" s="89"/>
      <c r="FC291" s="89"/>
      <c r="FD291" s="89"/>
      <c r="FE291" s="89"/>
      <c r="FF291" s="89"/>
      <c r="FG291" s="89"/>
      <c r="FH291" s="89"/>
      <c r="FI291" s="89"/>
      <c r="FJ291" s="89"/>
      <c r="FK291" s="89"/>
      <c r="FL291" s="89"/>
      <c r="FM291" s="89"/>
      <c r="FN291" s="89"/>
      <c r="FO291" s="89"/>
      <c r="FP291" s="89"/>
      <c r="FQ291" s="89"/>
      <c r="FR291" s="89"/>
      <c r="FS291" s="89"/>
      <c r="FT291" s="89"/>
      <c r="FU291" s="89"/>
      <c r="FV291" s="89"/>
      <c r="FW291" s="89"/>
      <c r="FX291" s="89"/>
      <c r="FY291" s="89"/>
      <c r="FZ291" s="89"/>
      <c r="GA291" s="89"/>
      <c r="GB291" s="89"/>
      <c r="GC291" s="89"/>
      <c r="GD291" s="89"/>
      <c r="GE291" s="89"/>
      <c r="GF291" s="89"/>
      <c r="GG291" s="89"/>
      <c r="GH291" s="89"/>
      <c r="GI291" s="89"/>
      <c r="GJ291" s="89"/>
      <c r="GK291" s="89"/>
      <c r="GL291" s="89"/>
      <c r="GM291" s="89"/>
      <c r="GN291" s="89"/>
      <c r="GO291" s="89"/>
      <c r="GP291" s="89"/>
      <c r="GQ291" s="89"/>
      <c r="GR291" s="89"/>
      <c r="GS291" s="89"/>
      <c r="GT291" s="89"/>
      <c r="GU291" s="89"/>
      <c r="GV291" s="89"/>
      <c r="GW291" s="84"/>
      <c r="GX291" s="84"/>
      <c r="GY291" s="84"/>
      <c r="GZ291" s="84"/>
      <c r="HA291" s="84"/>
      <c r="HB291" s="84"/>
      <c r="HC291" s="84"/>
      <c r="HD291" s="84"/>
      <c r="HE291" s="84"/>
      <c r="HF291" s="84"/>
      <c r="HG291" s="84"/>
      <c r="HH291" s="84"/>
      <c r="HI291" s="84"/>
      <c r="HJ291" s="84"/>
      <c r="HK291" s="84"/>
      <c r="HL291" s="84"/>
      <c r="HM291" s="84"/>
      <c r="HN291" s="84"/>
      <c r="HO291" s="84"/>
      <c r="HP291" s="84"/>
      <c r="HQ291" s="84"/>
      <c r="HR291" s="84"/>
      <c r="HS291" s="84"/>
      <c r="HT291" s="84"/>
      <c r="HU291" s="84"/>
      <c r="HV291" s="84"/>
      <c r="HW291" s="84"/>
      <c r="HX291" s="84"/>
      <c r="HY291" s="84"/>
      <c r="HZ291" s="84"/>
      <c r="IA291" s="84"/>
      <c r="IB291" s="84"/>
      <c r="IC291" s="84"/>
      <c r="ID291" s="84"/>
      <c r="IE291" s="84"/>
      <c r="IF291" s="84"/>
      <c r="IG291" s="89"/>
      <c r="IH291" s="89"/>
      <c r="II291" s="89"/>
      <c r="IJ291" s="89"/>
    </row>
    <row r="292" spans="3:244" x14ac:dyDescent="0.25"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131"/>
      <c r="U292" s="131"/>
      <c r="V292" s="74"/>
      <c r="W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209"/>
      <c r="CB292" s="209"/>
      <c r="CC292" s="209"/>
      <c r="CD292" s="209"/>
      <c r="CE292" s="209"/>
      <c r="CF292" s="209"/>
      <c r="CG292" s="209"/>
      <c r="CH292" s="209"/>
      <c r="CI292" s="209"/>
      <c r="CJ292" s="209"/>
      <c r="CK292" s="209"/>
      <c r="CL292" s="209"/>
      <c r="CM292" s="209"/>
      <c r="CN292" s="209"/>
      <c r="CO292" s="209"/>
      <c r="CP292" s="209"/>
      <c r="CQ292" s="209"/>
      <c r="CR292" s="209"/>
      <c r="CS292" s="209"/>
      <c r="CT292" s="209"/>
      <c r="CU292" s="209"/>
      <c r="CV292" s="209"/>
      <c r="CW292" s="209"/>
      <c r="CX292" s="209"/>
      <c r="CY292" s="209"/>
      <c r="CZ292" s="209"/>
      <c r="DA292" s="209"/>
      <c r="DB292" s="209"/>
      <c r="DC292" s="209"/>
      <c r="DD292" s="209"/>
      <c r="DE292" s="209"/>
      <c r="DF292" s="209"/>
      <c r="DG292" s="209"/>
      <c r="DH292" s="209"/>
      <c r="FB292" s="89"/>
      <c r="FC292" s="89"/>
      <c r="FD292" s="89"/>
      <c r="FE292" s="89"/>
      <c r="FF292" s="89"/>
      <c r="FG292" s="89"/>
      <c r="FH292" s="89"/>
      <c r="FI292" s="89"/>
      <c r="FJ292" s="89"/>
      <c r="FK292" s="89"/>
      <c r="FL292" s="89"/>
      <c r="FM292" s="89"/>
      <c r="FN292" s="89"/>
      <c r="FO292" s="89"/>
      <c r="FP292" s="89"/>
      <c r="FQ292" s="89"/>
      <c r="FR292" s="89"/>
      <c r="FS292" s="89"/>
      <c r="FT292" s="89"/>
      <c r="FU292" s="89"/>
      <c r="FV292" s="89"/>
      <c r="FW292" s="89"/>
      <c r="FX292" s="89"/>
      <c r="FY292" s="89"/>
      <c r="FZ292" s="89"/>
      <c r="GA292" s="89"/>
      <c r="GB292" s="89"/>
      <c r="GC292" s="89"/>
      <c r="GD292" s="89"/>
      <c r="GE292" s="89"/>
      <c r="GF292" s="89"/>
      <c r="GG292" s="89"/>
      <c r="GH292" s="89"/>
      <c r="GI292" s="89"/>
      <c r="GJ292" s="89"/>
      <c r="GK292" s="89"/>
      <c r="GL292" s="89"/>
      <c r="GM292" s="89"/>
      <c r="GN292" s="89"/>
      <c r="GO292" s="89"/>
      <c r="GP292" s="89"/>
      <c r="GQ292" s="89"/>
      <c r="GR292" s="89"/>
      <c r="GS292" s="89"/>
      <c r="GT292" s="89"/>
      <c r="GU292" s="89"/>
      <c r="GV292" s="89"/>
      <c r="GW292" s="84"/>
      <c r="GX292" s="84"/>
      <c r="GY292" s="84"/>
      <c r="GZ292" s="84"/>
      <c r="HA292" s="84"/>
      <c r="HB292" s="84"/>
      <c r="HC292" s="84"/>
      <c r="HD292" s="84"/>
      <c r="HE292" s="84"/>
      <c r="HF292" s="84"/>
      <c r="HG292" s="84"/>
      <c r="HH292" s="84"/>
      <c r="HI292" s="84"/>
      <c r="HJ292" s="84"/>
      <c r="HK292" s="84"/>
      <c r="HL292" s="84"/>
      <c r="HM292" s="84"/>
      <c r="HN292" s="84"/>
      <c r="HO292" s="84"/>
      <c r="HP292" s="84"/>
      <c r="HQ292" s="84"/>
      <c r="HR292" s="84"/>
      <c r="HS292" s="84"/>
      <c r="HT292" s="84"/>
      <c r="HU292" s="84"/>
      <c r="HV292" s="84"/>
      <c r="HW292" s="84"/>
      <c r="HX292" s="84"/>
      <c r="HY292" s="84"/>
      <c r="HZ292" s="84"/>
      <c r="IA292" s="84"/>
      <c r="IB292" s="84"/>
      <c r="IC292" s="84"/>
      <c r="ID292" s="84"/>
      <c r="IE292" s="84"/>
      <c r="IF292" s="84"/>
      <c r="IG292" s="89"/>
      <c r="IH292" s="89"/>
      <c r="II292" s="89"/>
      <c r="IJ292" s="89"/>
    </row>
    <row r="293" spans="3:244" x14ac:dyDescent="0.25"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131"/>
      <c r="U293" s="131"/>
      <c r="V293" s="74"/>
      <c r="W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209"/>
      <c r="CB293" s="209"/>
      <c r="CC293" s="209"/>
      <c r="CD293" s="209"/>
      <c r="CE293" s="209"/>
      <c r="CF293" s="209"/>
      <c r="CG293" s="209"/>
      <c r="CH293" s="209"/>
      <c r="CI293" s="209"/>
      <c r="CJ293" s="209"/>
      <c r="CK293" s="209"/>
      <c r="CL293" s="209"/>
      <c r="CM293" s="209"/>
      <c r="CN293" s="209"/>
      <c r="CO293" s="209"/>
      <c r="CP293" s="209"/>
      <c r="CQ293" s="209"/>
      <c r="CR293" s="209"/>
      <c r="CS293" s="209"/>
      <c r="CT293" s="209"/>
      <c r="CU293" s="209"/>
      <c r="CV293" s="209"/>
      <c r="CW293" s="209"/>
      <c r="CX293" s="209"/>
      <c r="CY293" s="209"/>
      <c r="CZ293" s="209"/>
      <c r="DA293" s="209"/>
      <c r="DB293" s="209"/>
      <c r="DC293" s="209"/>
      <c r="DD293" s="209"/>
      <c r="DE293" s="209"/>
      <c r="DF293" s="209"/>
      <c r="DG293" s="209"/>
      <c r="DH293" s="209"/>
      <c r="FB293" s="89"/>
      <c r="FC293" s="89"/>
      <c r="FD293" s="89"/>
      <c r="FE293" s="89"/>
      <c r="FF293" s="89"/>
      <c r="FG293" s="89"/>
      <c r="FH293" s="89"/>
      <c r="FI293" s="89"/>
      <c r="FJ293" s="89"/>
      <c r="FK293" s="89"/>
      <c r="FL293" s="89"/>
      <c r="FM293" s="89"/>
      <c r="FN293" s="89"/>
      <c r="FO293" s="89"/>
      <c r="FP293" s="89"/>
      <c r="FQ293" s="89"/>
      <c r="FR293" s="89"/>
      <c r="FS293" s="89"/>
      <c r="FT293" s="89"/>
      <c r="FU293" s="89"/>
      <c r="FV293" s="89"/>
      <c r="FW293" s="89"/>
      <c r="FX293" s="89"/>
      <c r="FY293" s="89"/>
      <c r="FZ293" s="89"/>
      <c r="GA293" s="89"/>
      <c r="GB293" s="89"/>
      <c r="GC293" s="89"/>
      <c r="GD293" s="89"/>
      <c r="GE293" s="89"/>
      <c r="GF293" s="89"/>
      <c r="GG293" s="89"/>
      <c r="GH293" s="89"/>
      <c r="GI293" s="89"/>
      <c r="GJ293" s="89"/>
      <c r="GK293" s="89"/>
      <c r="GL293" s="89"/>
      <c r="GM293" s="89"/>
      <c r="GN293" s="89"/>
      <c r="GO293" s="89"/>
      <c r="GP293" s="89"/>
      <c r="GQ293" s="89"/>
      <c r="GR293" s="89"/>
      <c r="GS293" s="89"/>
      <c r="GT293" s="89"/>
      <c r="GU293" s="89"/>
      <c r="GV293" s="89"/>
      <c r="GW293" s="84"/>
      <c r="GX293" s="84"/>
      <c r="GY293" s="84"/>
      <c r="GZ293" s="84"/>
      <c r="HA293" s="84"/>
      <c r="HB293" s="84"/>
      <c r="HC293" s="84"/>
      <c r="HD293" s="84"/>
      <c r="HE293" s="84"/>
      <c r="HF293" s="84"/>
      <c r="HG293" s="84"/>
      <c r="HH293" s="84"/>
      <c r="HI293" s="84"/>
      <c r="HJ293" s="84"/>
      <c r="HK293" s="84"/>
      <c r="HL293" s="84"/>
      <c r="HM293" s="84"/>
      <c r="HN293" s="84"/>
      <c r="HO293" s="84"/>
      <c r="HP293" s="84"/>
      <c r="HQ293" s="84"/>
      <c r="HR293" s="84"/>
      <c r="HS293" s="84"/>
      <c r="HT293" s="84"/>
      <c r="HU293" s="84"/>
      <c r="HV293" s="84"/>
      <c r="HW293" s="84"/>
      <c r="HX293" s="84"/>
      <c r="HY293" s="84"/>
      <c r="HZ293" s="84"/>
      <c r="IA293" s="84"/>
      <c r="IB293" s="84"/>
      <c r="IC293" s="84"/>
      <c r="ID293" s="84"/>
      <c r="IE293" s="84"/>
      <c r="IF293" s="84"/>
      <c r="IG293" s="89"/>
      <c r="IH293" s="89"/>
      <c r="II293" s="89"/>
      <c r="IJ293" s="89"/>
    </row>
    <row r="294" spans="3:244" x14ac:dyDescent="0.25"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131"/>
      <c r="U294" s="131"/>
      <c r="V294" s="74"/>
      <c r="W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209"/>
      <c r="CB294" s="209"/>
      <c r="CC294" s="209"/>
      <c r="CD294" s="209"/>
      <c r="CE294" s="209"/>
      <c r="CF294" s="209"/>
      <c r="CG294" s="209"/>
      <c r="CH294" s="209"/>
      <c r="CI294" s="209"/>
      <c r="CJ294" s="209"/>
      <c r="CK294" s="209"/>
      <c r="CL294" s="209"/>
      <c r="CM294" s="209"/>
      <c r="CN294" s="209"/>
      <c r="CO294" s="209"/>
      <c r="CP294" s="209"/>
      <c r="CQ294" s="209"/>
      <c r="CR294" s="209"/>
      <c r="CS294" s="209"/>
      <c r="CT294" s="209"/>
      <c r="CU294" s="209"/>
      <c r="CV294" s="209"/>
      <c r="CW294" s="209"/>
      <c r="CX294" s="209"/>
      <c r="CY294" s="209"/>
      <c r="CZ294" s="209"/>
      <c r="DA294" s="209"/>
      <c r="DB294" s="209"/>
      <c r="DC294" s="209"/>
      <c r="DD294" s="209"/>
      <c r="DE294" s="209"/>
      <c r="DF294" s="209"/>
      <c r="DG294" s="209"/>
      <c r="DH294" s="209"/>
      <c r="FB294" s="89"/>
      <c r="FC294" s="89"/>
      <c r="FD294" s="89"/>
      <c r="FE294" s="89"/>
      <c r="FF294" s="89"/>
      <c r="FG294" s="89"/>
      <c r="FH294" s="89"/>
      <c r="FI294" s="89"/>
      <c r="FJ294" s="89"/>
      <c r="FK294" s="89"/>
      <c r="FL294" s="89"/>
      <c r="FM294" s="89"/>
      <c r="FN294" s="89"/>
      <c r="FO294" s="89"/>
      <c r="FP294" s="89"/>
      <c r="FQ294" s="89"/>
      <c r="FR294" s="89"/>
      <c r="FS294" s="89"/>
      <c r="FT294" s="89"/>
      <c r="FU294" s="89"/>
      <c r="FV294" s="89"/>
      <c r="FW294" s="89"/>
      <c r="FX294" s="89"/>
      <c r="FY294" s="89"/>
      <c r="FZ294" s="89"/>
      <c r="GA294" s="89"/>
      <c r="GB294" s="89"/>
      <c r="GC294" s="89"/>
      <c r="GD294" s="89"/>
      <c r="GE294" s="89"/>
      <c r="GF294" s="89"/>
      <c r="GG294" s="89"/>
      <c r="GH294" s="89"/>
      <c r="GI294" s="89"/>
      <c r="GJ294" s="89"/>
      <c r="GK294" s="89"/>
      <c r="GL294" s="89"/>
      <c r="GM294" s="89"/>
      <c r="GN294" s="89"/>
      <c r="GO294" s="89"/>
      <c r="GP294" s="89"/>
      <c r="GQ294" s="89"/>
      <c r="GR294" s="89"/>
      <c r="GS294" s="89"/>
      <c r="GT294" s="89"/>
      <c r="GU294" s="89"/>
      <c r="GV294" s="89"/>
      <c r="GW294" s="84"/>
      <c r="GX294" s="84"/>
      <c r="GY294" s="84"/>
      <c r="GZ294" s="84"/>
      <c r="HA294" s="84"/>
      <c r="HB294" s="84"/>
      <c r="HC294" s="84"/>
      <c r="HD294" s="84"/>
      <c r="HE294" s="84"/>
      <c r="HF294" s="84"/>
      <c r="HG294" s="84"/>
      <c r="HH294" s="84"/>
      <c r="HI294" s="84"/>
      <c r="HJ294" s="84"/>
      <c r="HK294" s="84"/>
      <c r="HL294" s="84"/>
      <c r="HM294" s="84"/>
      <c r="HN294" s="84"/>
      <c r="HO294" s="84"/>
      <c r="HP294" s="84"/>
      <c r="HQ294" s="84"/>
      <c r="HR294" s="84"/>
      <c r="HS294" s="84"/>
      <c r="HT294" s="84"/>
      <c r="HU294" s="84"/>
      <c r="HV294" s="84"/>
      <c r="HW294" s="84"/>
      <c r="HX294" s="84"/>
      <c r="HY294" s="84"/>
      <c r="HZ294" s="84"/>
      <c r="IA294" s="84"/>
      <c r="IB294" s="84"/>
      <c r="IC294" s="84"/>
      <c r="ID294" s="84"/>
      <c r="IE294" s="84"/>
      <c r="IF294" s="84"/>
      <c r="IG294" s="89"/>
      <c r="IH294" s="89"/>
      <c r="II294" s="89"/>
      <c r="IJ294" s="89"/>
    </row>
    <row r="295" spans="3:244" x14ac:dyDescent="0.25"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131"/>
      <c r="U295" s="131"/>
      <c r="V295" s="74"/>
      <c r="W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209"/>
      <c r="CB295" s="209"/>
      <c r="CC295" s="209"/>
      <c r="CD295" s="209"/>
      <c r="CE295" s="209"/>
      <c r="CF295" s="209"/>
      <c r="CG295" s="209"/>
      <c r="CH295" s="209"/>
      <c r="CI295" s="209"/>
      <c r="CJ295" s="209"/>
      <c r="CK295" s="209"/>
      <c r="CL295" s="209"/>
      <c r="CM295" s="209"/>
      <c r="CN295" s="209"/>
      <c r="CO295" s="209"/>
      <c r="CP295" s="209"/>
      <c r="CQ295" s="209"/>
      <c r="CR295" s="209"/>
      <c r="CS295" s="209"/>
      <c r="CT295" s="209"/>
      <c r="CU295" s="209"/>
      <c r="CV295" s="209"/>
      <c r="CW295" s="209"/>
      <c r="CX295" s="209"/>
      <c r="CY295" s="209"/>
      <c r="CZ295" s="209"/>
      <c r="DA295" s="209"/>
      <c r="DB295" s="209"/>
      <c r="DC295" s="209"/>
      <c r="DD295" s="209"/>
      <c r="DE295" s="209"/>
      <c r="DF295" s="209"/>
      <c r="DG295" s="209"/>
      <c r="DH295" s="209"/>
      <c r="FB295" s="89"/>
      <c r="FC295" s="89"/>
      <c r="FD295" s="89"/>
      <c r="FE295" s="89"/>
      <c r="FF295" s="89"/>
      <c r="FG295" s="89"/>
      <c r="FH295" s="89"/>
      <c r="FI295" s="89"/>
      <c r="FJ295" s="89"/>
      <c r="FK295" s="89"/>
      <c r="FL295" s="89"/>
      <c r="FM295" s="89"/>
      <c r="FN295" s="89"/>
      <c r="FO295" s="89"/>
      <c r="FP295" s="89"/>
      <c r="FQ295" s="89"/>
      <c r="FR295" s="89"/>
      <c r="FS295" s="89"/>
      <c r="FT295" s="89"/>
      <c r="FU295" s="89"/>
      <c r="FV295" s="89"/>
      <c r="FW295" s="89"/>
      <c r="FX295" s="89"/>
      <c r="FY295" s="89"/>
      <c r="FZ295" s="89"/>
      <c r="GA295" s="89"/>
      <c r="GB295" s="89"/>
      <c r="GC295" s="89"/>
      <c r="GD295" s="89"/>
      <c r="GE295" s="89"/>
      <c r="GF295" s="89"/>
      <c r="GG295" s="89"/>
      <c r="GH295" s="89"/>
      <c r="GI295" s="89"/>
      <c r="GJ295" s="89"/>
      <c r="GK295" s="89"/>
      <c r="GL295" s="89"/>
      <c r="GM295" s="89"/>
      <c r="GN295" s="89"/>
      <c r="GO295" s="89"/>
      <c r="GP295" s="89"/>
      <c r="GQ295" s="89"/>
      <c r="GR295" s="89"/>
      <c r="GS295" s="89"/>
      <c r="GT295" s="89"/>
      <c r="GU295" s="89"/>
      <c r="GV295" s="89"/>
      <c r="GW295" s="84"/>
      <c r="GX295" s="84"/>
      <c r="GY295" s="84"/>
      <c r="GZ295" s="84"/>
      <c r="HA295" s="84"/>
      <c r="HB295" s="84"/>
      <c r="HC295" s="84"/>
      <c r="HD295" s="84"/>
      <c r="HE295" s="84"/>
      <c r="HF295" s="84"/>
      <c r="HG295" s="84"/>
      <c r="HH295" s="84"/>
      <c r="HI295" s="84"/>
      <c r="HJ295" s="84"/>
      <c r="HK295" s="84"/>
      <c r="HL295" s="84"/>
      <c r="HM295" s="84"/>
      <c r="HN295" s="84"/>
      <c r="HO295" s="84"/>
      <c r="HP295" s="84"/>
      <c r="HQ295" s="84"/>
      <c r="HR295" s="84"/>
      <c r="HS295" s="84"/>
      <c r="HT295" s="84"/>
      <c r="HU295" s="84"/>
      <c r="HV295" s="84"/>
      <c r="HW295" s="84"/>
      <c r="HX295" s="84"/>
      <c r="HY295" s="84"/>
      <c r="HZ295" s="84"/>
      <c r="IA295" s="84"/>
      <c r="IB295" s="84"/>
      <c r="IC295" s="84"/>
      <c r="ID295" s="84"/>
      <c r="IE295" s="84"/>
      <c r="IF295" s="84"/>
      <c r="IG295" s="89"/>
      <c r="IH295" s="89"/>
      <c r="II295" s="89"/>
      <c r="IJ295" s="89"/>
    </row>
    <row r="296" spans="3:244" x14ac:dyDescent="0.25"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131"/>
      <c r="U296" s="131"/>
      <c r="V296" s="74"/>
      <c r="W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209"/>
      <c r="CB296" s="209"/>
      <c r="CC296" s="209"/>
      <c r="CD296" s="209"/>
      <c r="CE296" s="209"/>
      <c r="CF296" s="209"/>
      <c r="CG296" s="209"/>
      <c r="CH296" s="209"/>
      <c r="CI296" s="209"/>
      <c r="CJ296" s="209"/>
      <c r="CK296" s="209"/>
      <c r="CL296" s="209"/>
      <c r="CM296" s="209"/>
      <c r="CN296" s="209"/>
      <c r="CO296" s="209"/>
      <c r="CP296" s="209"/>
      <c r="CQ296" s="209"/>
      <c r="CR296" s="209"/>
      <c r="CS296" s="209"/>
      <c r="CT296" s="209"/>
      <c r="CU296" s="209"/>
      <c r="CV296" s="209"/>
      <c r="CW296" s="209"/>
      <c r="CX296" s="209"/>
      <c r="CY296" s="209"/>
      <c r="CZ296" s="209"/>
      <c r="DA296" s="209"/>
      <c r="DB296" s="209"/>
      <c r="DC296" s="209"/>
      <c r="DD296" s="209"/>
      <c r="DE296" s="209"/>
      <c r="DF296" s="209"/>
      <c r="DG296" s="209"/>
      <c r="DH296" s="209"/>
      <c r="FB296" s="89"/>
      <c r="FC296" s="89"/>
      <c r="FD296" s="89"/>
      <c r="FE296" s="89"/>
      <c r="FF296" s="89"/>
      <c r="FG296" s="89"/>
      <c r="FH296" s="89"/>
      <c r="FI296" s="89"/>
      <c r="FJ296" s="89"/>
      <c r="FK296" s="89"/>
      <c r="FL296" s="89"/>
      <c r="FM296" s="89"/>
      <c r="FN296" s="89"/>
      <c r="FO296" s="89"/>
      <c r="FP296" s="89"/>
      <c r="FQ296" s="89"/>
      <c r="FR296" s="89"/>
      <c r="FS296" s="89"/>
      <c r="FT296" s="89"/>
      <c r="FU296" s="89"/>
      <c r="FV296" s="89"/>
      <c r="FW296" s="89"/>
      <c r="FX296" s="89"/>
      <c r="FY296" s="89"/>
      <c r="FZ296" s="89"/>
      <c r="GA296" s="89"/>
      <c r="GB296" s="89"/>
      <c r="GC296" s="89"/>
      <c r="GD296" s="89"/>
      <c r="GE296" s="89"/>
      <c r="GF296" s="89"/>
      <c r="GG296" s="89"/>
      <c r="GH296" s="89"/>
      <c r="GI296" s="89"/>
      <c r="GJ296" s="89"/>
      <c r="GK296" s="89"/>
      <c r="GL296" s="89"/>
      <c r="GM296" s="89"/>
      <c r="GN296" s="89"/>
      <c r="GO296" s="89"/>
      <c r="GP296" s="89"/>
      <c r="GQ296" s="89"/>
      <c r="GR296" s="89"/>
      <c r="GS296" s="89"/>
      <c r="GT296" s="89"/>
      <c r="GU296" s="89"/>
      <c r="GV296" s="89"/>
      <c r="GW296" s="84"/>
      <c r="GX296" s="84"/>
      <c r="GY296" s="84"/>
      <c r="GZ296" s="84"/>
      <c r="HA296" s="84"/>
      <c r="HB296" s="84"/>
      <c r="HC296" s="84"/>
      <c r="HD296" s="84"/>
      <c r="HE296" s="84"/>
      <c r="HF296" s="84"/>
      <c r="HG296" s="84"/>
      <c r="HH296" s="84"/>
      <c r="HI296" s="84"/>
      <c r="HJ296" s="84"/>
      <c r="HK296" s="84"/>
      <c r="HL296" s="84"/>
      <c r="HM296" s="84"/>
      <c r="HN296" s="84"/>
      <c r="HO296" s="84"/>
      <c r="HP296" s="84"/>
      <c r="HQ296" s="84"/>
      <c r="HR296" s="84"/>
      <c r="HS296" s="84"/>
      <c r="HT296" s="84"/>
      <c r="HU296" s="84"/>
      <c r="HV296" s="84"/>
      <c r="HW296" s="84"/>
      <c r="HX296" s="84"/>
      <c r="HY296" s="84"/>
      <c r="HZ296" s="84"/>
      <c r="IA296" s="84"/>
      <c r="IB296" s="84"/>
      <c r="IC296" s="84"/>
      <c r="ID296" s="84"/>
      <c r="IE296" s="84"/>
      <c r="IF296" s="84"/>
      <c r="IG296" s="89"/>
      <c r="IH296" s="89"/>
      <c r="II296" s="89"/>
      <c r="IJ296" s="89"/>
    </row>
    <row r="297" spans="3:244" x14ac:dyDescent="0.25"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131"/>
      <c r="U297" s="131"/>
      <c r="V297" s="74"/>
      <c r="W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209"/>
      <c r="CB297" s="209"/>
      <c r="CC297" s="209"/>
      <c r="CD297" s="209"/>
      <c r="CE297" s="209"/>
      <c r="CF297" s="209"/>
      <c r="CG297" s="209"/>
      <c r="CH297" s="209"/>
      <c r="CI297" s="209"/>
      <c r="CJ297" s="209"/>
      <c r="CK297" s="209"/>
      <c r="CL297" s="209"/>
      <c r="CM297" s="209"/>
      <c r="CN297" s="209"/>
      <c r="CO297" s="209"/>
      <c r="CP297" s="209"/>
      <c r="CQ297" s="209"/>
      <c r="CR297" s="209"/>
      <c r="CS297" s="209"/>
      <c r="CT297" s="209"/>
      <c r="CU297" s="209"/>
      <c r="CV297" s="209"/>
      <c r="CW297" s="209"/>
      <c r="CX297" s="209"/>
      <c r="CY297" s="209"/>
      <c r="CZ297" s="209"/>
      <c r="DA297" s="209"/>
      <c r="DB297" s="209"/>
      <c r="DC297" s="209"/>
      <c r="DD297" s="209"/>
      <c r="DE297" s="209"/>
      <c r="DF297" s="209"/>
      <c r="DG297" s="209"/>
      <c r="DH297" s="209"/>
      <c r="FB297" s="89"/>
      <c r="FC297" s="89"/>
      <c r="FD297" s="89"/>
      <c r="FE297" s="89"/>
      <c r="FF297" s="89"/>
      <c r="FG297" s="89"/>
      <c r="FH297" s="89"/>
      <c r="FI297" s="89"/>
      <c r="FJ297" s="89"/>
      <c r="FK297" s="89"/>
      <c r="FL297" s="89"/>
      <c r="FM297" s="89"/>
      <c r="FN297" s="89"/>
      <c r="FO297" s="89"/>
      <c r="FP297" s="89"/>
      <c r="FQ297" s="89"/>
      <c r="FR297" s="89"/>
      <c r="FS297" s="89"/>
      <c r="FT297" s="89"/>
      <c r="FU297" s="89"/>
      <c r="FV297" s="89"/>
      <c r="FW297" s="89"/>
      <c r="FX297" s="89"/>
      <c r="FY297" s="89"/>
      <c r="FZ297" s="89"/>
      <c r="GA297" s="89"/>
      <c r="GB297" s="89"/>
      <c r="GC297" s="89"/>
      <c r="GD297" s="89"/>
      <c r="GE297" s="89"/>
      <c r="GF297" s="89"/>
      <c r="GG297" s="89"/>
      <c r="GH297" s="89"/>
      <c r="GI297" s="89"/>
      <c r="GJ297" s="89"/>
      <c r="GK297" s="89"/>
      <c r="GL297" s="89"/>
      <c r="GM297" s="89"/>
      <c r="GN297" s="89"/>
      <c r="GO297" s="89"/>
      <c r="GP297" s="89"/>
      <c r="GQ297" s="89"/>
      <c r="GR297" s="89"/>
      <c r="GS297" s="89"/>
      <c r="GT297" s="89"/>
      <c r="GU297" s="89"/>
      <c r="GV297" s="89"/>
      <c r="GW297" s="84"/>
      <c r="GX297" s="84"/>
      <c r="GY297" s="84"/>
      <c r="GZ297" s="84"/>
      <c r="HA297" s="84"/>
      <c r="HB297" s="84"/>
      <c r="HC297" s="84"/>
      <c r="HD297" s="84"/>
      <c r="HE297" s="84"/>
      <c r="HF297" s="84"/>
      <c r="HG297" s="84"/>
      <c r="HH297" s="84"/>
      <c r="HI297" s="84"/>
      <c r="HJ297" s="84"/>
      <c r="HK297" s="84"/>
      <c r="HL297" s="84"/>
      <c r="HM297" s="84"/>
      <c r="HN297" s="84"/>
      <c r="HO297" s="84"/>
      <c r="HP297" s="84"/>
      <c r="HQ297" s="84"/>
      <c r="HR297" s="84"/>
      <c r="HS297" s="84"/>
      <c r="HT297" s="84"/>
      <c r="HU297" s="84"/>
      <c r="HV297" s="84"/>
      <c r="HW297" s="84"/>
      <c r="HX297" s="84"/>
      <c r="HY297" s="84"/>
      <c r="HZ297" s="84"/>
      <c r="IA297" s="84"/>
      <c r="IB297" s="84"/>
      <c r="IC297" s="84"/>
      <c r="ID297" s="84"/>
      <c r="IE297" s="84"/>
      <c r="IF297" s="84"/>
      <c r="IG297" s="89"/>
      <c r="IH297" s="89"/>
      <c r="II297" s="89"/>
      <c r="IJ297" s="89"/>
    </row>
    <row r="298" spans="3:244" x14ac:dyDescent="0.25"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131"/>
      <c r="U298" s="131"/>
      <c r="V298" s="74"/>
      <c r="W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209"/>
      <c r="CB298" s="209"/>
      <c r="CC298" s="209"/>
      <c r="CD298" s="209"/>
      <c r="CE298" s="209"/>
      <c r="CF298" s="209"/>
      <c r="CG298" s="209"/>
      <c r="CH298" s="209"/>
      <c r="CI298" s="209"/>
      <c r="CJ298" s="209"/>
      <c r="CK298" s="209"/>
      <c r="CL298" s="209"/>
      <c r="CM298" s="209"/>
      <c r="CN298" s="209"/>
      <c r="CO298" s="209"/>
      <c r="CP298" s="209"/>
      <c r="CQ298" s="209"/>
      <c r="CR298" s="209"/>
      <c r="CS298" s="209"/>
      <c r="CT298" s="209"/>
      <c r="CU298" s="209"/>
      <c r="CV298" s="209"/>
      <c r="CW298" s="209"/>
      <c r="CX298" s="209"/>
      <c r="CY298" s="209"/>
      <c r="CZ298" s="209"/>
      <c r="DA298" s="209"/>
      <c r="DB298" s="209"/>
      <c r="DC298" s="209"/>
      <c r="DD298" s="209"/>
      <c r="DE298" s="209"/>
      <c r="DF298" s="209"/>
      <c r="DG298" s="209"/>
      <c r="DH298" s="209"/>
      <c r="FB298" s="89"/>
      <c r="FC298" s="89"/>
      <c r="FD298" s="89"/>
      <c r="FE298" s="89"/>
      <c r="FF298" s="89"/>
      <c r="FG298" s="89"/>
      <c r="FH298" s="89"/>
      <c r="FI298" s="89"/>
      <c r="FJ298" s="89"/>
      <c r="FK298" s="89"/>
      <c r="FL298" s="89"/>
      <c r="FM298" s="89"/>
      <c r="FN298" s="89"/>
      <c r="FO298" s="89"/>
      <c r="FP298" s="89"/>
      <c r="FQ298" s="89"/>
      <c r="FR298" s="89"/>
      <c r="FS298" s="89"/>
      <c r="FT298" s="89"/>
      <c r="FU298" s="89"/>
      <c r="FV298" s="89"/>
      <c r="FW298" s="89"/>
      <c r="FX298" s="89"/>
      <c r="FY298" s="89"/>
      <c r="FZ298" s="89"/>
      <c r="GA298" s="89"/>
      <c r="GB298" s="89"/>
      <c r="GC298" s="89"/>
      <c r="GD298" s="89"/>
      <c r="GE298" s="89"/>
      <c r="GF298" s="89"/>
      <c r="GG298" s="89"/>
      <c r="GH298" s="89"/>
      <c r="GI298" s="89"/>
      <c r="GJ298" s="89"/>
      <c r="GK298" s="89"/>
      <c r="GL298" s="89"/>
      <c r="GM298" s="89"/>
      <c r="GN298" s="89"/>
      <c r="GO298" s="89"/>
      <c r="GP298" s="89"/>
      <c r="GQ298" s="89"/>
      <c r="GR298" s="89"/>
      <c r="GS298" s="89"/>
      <c r="GT298" s="89"/>
      <c r="GU298" s="89"/>
      <c r="GV298" s="89"/>
      <c r="GW298" s="84"/>
      <c r="GX298" s="84"/>
      <c r="GY298" s="84"/>
      <c r="GZ298" s="84"/>
      <c r="HA298" s="84"/>
      <c r="HB298" s="84"/>
      <c r="HC298" s="84"/>
      <c r="HD298" s="84"/>
      <c r="HE298" s="84"/>
      <c r="HF298" s="84"/>
      <c r="HG298" s="84"/>
      <c r="HH298" s="84"/>
      <c r="HI298" s="84"/>
      <c r="HJ298" s="84"/>
      <c r="HK298" s="84"/>
      <c r="HL298" s="84"/>
      <c r="HM298" s="84"/>
      <c r="HN298" s="84"/>
      <c r="HO298" s="84"/>
      <c r="HP298" s="84"/>
      <c r="HQ298" s="84"/>
      <c r="HR298" s="84"/>
      <c r="HS298" s="84"/>
      <c r="HT298" s="84"/>
      <c r="HU298" s="84"/>
      <c r="HV298" s="84"/>
      <c r="HW298" s="84"/>
      <c r="HX298" s="84"/>
      <c r="HY298" s="84"/>
      <c r="HZ298" s="84"/>
      <c r="IA298" s="84"/>
      <c r="IB298" s="84"/>
      <c r="IC298" s="84"/>
      <c r="ID298" s="84"/>
      <c r="IE298" s="84"/>
      <c r="IF298" s="84"/>
      <c r="IG298" s="89"/>
      <c r="IH298" s="89"/>
      <c r="II298" s="89"/>
      <c r="IJ298" s="89"/>
    </row>
    <row r="299" spans="3:244" x14ac:dyDescent="0.25"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131"/>
      <c r="U299" s="131"/>
      <c r="V299" s="74"/>
      <c r="W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209"/>
      <c r="CB299" s="209"/>
      <c r="CC299" s="209"/>
      <c r="CD299" s="209"/>
      <c r="CE299" s="209"/>
      <c r="CF299" s="209"/>
      <c r="CG299" s="209"/>
      <c r="CH299" s="209"/>
      <c r="CI299" s="209"/>
      <c r="CJ299" s="209"/>
      <c r="CK299" s="209"/>
      <c r="CL299" s="209"/>
      <c r="CM299" s="209"/>
      <c r="CN299" s="209"/>
      <c r="CO299" s="209"/>
      <c r="CP299" s="209"/>
      <c r="CQ299" s="209"/>
      <c r="CR299" s="209"/>
      <c r="CS299" s="209"/>
      <c r="CT299" s="209"/>
      <c r="CU299" s="209"/>
      <c r="CV299" s="209"/>
      <c r="CW299" s="209"/>
      <c r="CX299" s="209"/>
      <c r="CY299" s="209"/>
      <c r="CZ299" s="209"/>
      <c r="DA299" s="209"/>
      <c r="DB299" s="209"/>
      <c r="DC299" s="209"/>
      <c r="DD299" s="209"/>
      <c r="DE299" s="209"/>
      <c r="DF299" s="209"/>
      <c r="DG299" s="209"/>
      <c r="DH299" s="209"/>
      <c r="FB299" s="89"/>
      <c r="FC299" s="89"/>
      <c r="FD299" s="89"/>
      <c r="FE299" s="89"/>
      <c r="FF299" s="89"/>
      <c r="FG299" s="89"/>
      <c r="FH299" s="89"/>
      <c r="FI299" s="89"/>
      <c r="FJ299" s="89"/>
      <c r="FK299" s="89"/>
      <c r="FL299" s="89"/>
      <c r="FM299" s="89"/>
      <c r="FN299" s="89"/>
      <c r="FO299" s="89"/>
      <c r="FP299" s="89"/>
      <c r="FQ299" s="89"/>
      <c r="FR299" s="89"/>
      <c r="FS299" s="89"/>
      <c r="FT299" s="89"/>
      <c r="FU299" s="89"/>
      <c r="FV299" s="89"/>
      <c r="FW299" s="89"/>
      <c r="FX299" s="89"/>
      <c r="FY299" s="89"/>
      <c r="FZ299" s="89"/>
      <c r="GA299" s="89"/>
      <c r="GB299" s="89"/>
      <c r="GC299" s="89"/>
      <c r="GD299" s="89"/>
      <c r="GE299" s="89"/>
      <c r="GF299" s="89"/>
      <c r="GG299" s="89"/>
      <c r="GH299" s="89"/>
      <c r="GI299" s="89"/>
      <c r="GJ299" s="89"/>
      <c r="GK299" s="89"/>
      <c r="GL299" s="89"/>
      <c r="GM299" s="89"/>
      <c r="GN299" s="89"/>
      <c r="GO299" s="89"/>
      <c r="GP299" s="89"/>
      <c r="GQ299" s="89"/>
      <c r="GR299" s="89"/>
      <c r="GS299" s="89"/>
      <c r="GT299" s="89"/>
      <c r="GU299" s="89"/>
      <c r="GV299" s="89"/>
      <c r="GW299" s="84"/>
      <c r="GX299" s="84"/>
      <c r="GY299" s="84"/>
      <c r="GZ299" s="84"/>
      <c r="HA299" s="84"/>
      <c r="HB299" s="84"/>
      <c r="HC299" s="84"/>
      <c r="HD299" s="84"/>
      <c r="HE299" s="84"/>
      <c r="HF299" s="84"/>
      <c r="HG299" s="84"/>
      <c r="HH299" s="84"/>
      <c r="HI299" s="84"/>
      <c r="HJ299" s="84"/>
      <c r="HK299" s="84"/>
      <c r="HL299" s="84"/>
      <c r="HM299" s="84"/>
      <c r="HN299" s="84"/>
      <c r="HO299" s="84"/>
      <c r="HP299" s="84"/>
      <c r="HQ299" s="84"/>
      <c r="HR299" s="84"/>
      <c r="HS299" s="84"/>
      <c r="HT299" s="84"/>
      <c r="HU299" s="84"/>
      <c r="HV299" s="84"/>
      <c r="HW299" s="84"/>
      <c r="HX299" s="84"/>
      <c r="HY299" s="84"/>
      <c r="HZ299" s="84"/>
      <c r="IA299" s="84"/>
      <c r="IB299" s="84"/>
      <c r="IC299" s="84"/>
      <c r="ID299" s="84"/>
      <c r="IE299" s="84"/>
      <c r="IF299" s="84"/>
      <c r="IG299" s="89"/>
      <c r="IH299" s="89"/>
      <c r="II299" s="89"/>
      <c r="IJ299" s="89"/>
    </row>
    <row r="300" spans="3:244" x14ac:dyDescent="0.25"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131"/>
      <c r="U300" s="131"/>
      <c r="V300" s="74"/>
      <c r="W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209"/>
      <c r="CB300" s="209"/>
      <c r="CC300" s="209"/>
      <c r="CD300" s="209"/>
      <c r="CE300" s="209"/>
      <c r="CF300" s="209"/>
      <c r="CG300" s="209"/>
      <c r="CH300" s="209"/>
      <c r="CI300" s="209"/>
      <c r="CJ300" s="209"/>
      <c r="CK300" s="209"/>
      <c r="CL300" s="209"/>
      <c r="CM300" s="209"/>
      <c r="CN300" s="209"/>
      <c r="CO300" s="209"/>
      <c r="CP300" s="209"/>
      <c r="CQ300" s="209"/>
      <c r="CR300" s="209"/>
      <c r="CS300" s="209"/>
      <c r="CT300" s="209"/>
      <c r="CU300" s="209"/>
      <c r="CV300" s="209"/>
      <c r="CW300" s="209"/>
      <c r="CX300" s="209"/>
      <c r="CY300" s="209"/>
      <c r="CZ300" s="209"/>
      <c r="DA300" s="209"/>
      <c r="DB300" s="209"/>
      <c r="DC300" s="209"/>
      <c r="DD300" s="209"/>
      <c r="DE300" s="209"/>
      <c r="DF300" s="209"/>
      <c r="DG300" s="209"/>
      <c r="DH300" s="209"/>
      <c r="FB300" s="89"/>
      <c r="FC300" s="89"/>
      <c r="FD300" s="89"/>
      <c r="FE300" s="89"/>
      <c r="FF300" s="89"/>
      <c r="FG300" s="89"/>
      <c r="FH300" s="89"/>
      <c r="FI300" s="89"/>
      <c r="FJ300" s="89"/>
      <c r="FK300" s="89"/>
      <c r="FL300" s="89"/>
      <c r="FM300" s="89"/>
      <c r="FN300" s="89"/>
      <c r="FO300" s="89"/>
      <c r="FP300" s="89"/>
      <c r="FQ300" s="89"/>
      <c r="FR300" s="89"/>
      <c r="FS300" s="89"/>
      <c r="FT300" s="89"/>
      <c r="FU300" s="89"/>
      <c r="FV300" s="89"/>
      <c r="FW300" s="89"/>
      <c r="FX300" s="89"/>
      <c r="FY300" s="89"/>
      <c r="FZ300" s="89"/>
      <c r="GA300" s="89"/>
      <c r="GB300" s="89"/>
      <c r="GC300" s="89"/>
      <c r="GD300" s="89"/>
      <c r="GE300" s="89"/>
      <c r="GF300" s="89"/>
      <c r="GG300" s="89"/>
      <c r="GH300" s="89"/>
      <c r="GI300" s="89"/>
      <c r="GJ300" s="89"/>
      <c r="GK300" s="89"/>
      <c r="GL300" s="89"/>
      <c r="GM300" s="89"/>
      <c r="GN300" s="89"/>
      <c r="GO300" s="89"/>
      <c r="GP300" s="89"/>
      <c r="GQ300" s="89"/>
      <c r="GR300" s="89"/>
      <c r="GS300" s="89"/>
      <c r="GT300" s="89"/>
      <c r="GU300" s="89"/>
      <c r="GV300" s="89"/>
      <c r="GW300" s="84"/>
      <c r="GX300" s="84"/>
      <c r="GY300" s="84"/>
      <c r="GZ300" s="84"/>
      <c r="HA300" s="84"/>
      <c r="HB300" s="84"/>
      <c r="HC300" s="84"/>
      <c r="HD300" s="84"/>
      <c r="HE300" s="84"/>
      <c r="HF300" s="84"/>
      <c r="HG300" s="84"/>
      <c r="HH300" s="84"/>
      <c r="HI300" s="84"/>
      <c r="HJ300" s="84"/>
      <c r="HK300" s="84"/>
      <c r="HL300" s="84"/>
      <c r="HM300" s="84"/>
      <c r="HN300" s="84"/>
      <c r="HO300" s="84"/>
      <c r="HP300" s="84"/>
      <c r="HQ300" s="84"/>
      <c r="HR300" s="84"/>
      <c r="HS300" s="84"/>
      <c r="HT300" s="84"/>
      <c r="HU300" s="84"/>
      <c r="HV300" s="84"/>
      <c r="HW300" s="84"/>
      <c r="HX300" s="84"/>
      <c r="HY300" s="84"/>
      <c r="HZ300" s="84"/>
      <c r="IA300" s="84"/>
      <c r="IB300" s="84"/>
      <c r="IC300" s="84"/>
      <c r="ID300" s="84"/>
      <c r="IE300" s="84"/>
      <c r="IF300" s="84"/>
      <c r="IG300" s="89"/>
      <c r="IH300" s="89"/>
      <c r="II300" s="89"/>
      <c r="IJ300" s="89"/>
    </row>
    <row r="301" spans="3:244" x14ac:dyDescent="0.25"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131"/>
      <c r="U301" s="131"/>
      <c r="V301" s="74"/>
      <c r="W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209"/>
      <c r="CB301" s="209"/>
      <c r="CC301" s="209"/>
      <c r="CD301" s="209"/>
      <c r="CE301" s="209"/>
      <c r="CF301" s="209"/>
      <c r="CG301" s="209"/>
      <c r="CH301" s="209"/>
      <c r="CI301" s="209"/>
      <c r="CJ301" s="209"/>
      <c r="CK301" s="209"/>
      <c r="CL301" s="209"/>
      <c r="CM301" s="209"/>
      <c r="CN301" s="209"/>
      <c r="CO301" s="209"/>
      <c r="CP301" s="209"/>
      <c r="CQ301" s="209"/>
      <c r="CR301" s="209"/>
      <c r="CS301" s="209"/>
      <c r="CT301" s="209"/>
      <c r="CU301" s="209"/>
      <c r="CV301" s="209"/>
      <c r="CW301" s="209"/>
      <c r="CX301" s="209"/>
      <c r="CY301" s="209"/>
      <c r="CZ301" s="209"/>
      <c r="DA301" s="209"/>
      <c r="DB301" s="209"/>
      <c r="DC301" s="209"/>
      <c r="DD301" s="209"/>
      <c r="DE301" s="209"/>
      <c r="DF301" s="209"/>
      <c r="DG301" s="209"/>
      <c r="DH301" s="209"/>
      <c r="FB301" s="89"/>
      <c r="FC301" s="89"/>
      <c r="FD301" s="89"/>
      <c r="FE301" s="89"/>
      <c r="FF301" s="89"/>
      <c r="FG301" s="89"/>
      <c r="FH301" s="89"/>
      <c r="FI301" s="89"/>
      <c r="FJ301" s="89"/>
      <c r="FK301" s="89"/>
      <c r="FL301" s="89"/>
      <c r="FM301" s="89"/>
      <c r="FN301" s="89"/>
      <c r="FO301" s="89"/>
      <c r="FP301" s="89"/>
      <c r="FQ301" s="89"/>
      <c r="FR301" s="89"/>
      <c r="FS301" s="89"/>
      <c r="FT301" s="89"/>
      <c r="FU301" s="89"/>
      <c r="FV301" s="89"/>
      <c r="FW301" s="89"/>
      <c r="FX301" s="89"/>
      <c r="FY301" s="89"/>
      <c r="FZ301" s="89"/>
      <c r="GA301" s="89"/>
      <c r="GB301" s="89"/>
      <c r="GC301" s="89"/>
      <c r="GD301" s="89"/>
      <c r="GE301" s="89"/>
      <c r="GF301" s="89"/>
      <c r="GG301" s="89"/>
      <c r="GH301" s="89"/>
      <c r="GI301" s="89"/>
      <c r="GJ301" s="89"/>
      <c r="GK301" s="89"/>
      <c r="GL301" s="89"/>
      <c r="GM301" s="89"/>
      <c r="GN301" s="89"/>
      <c r="GO301" s="89"/>
      <c r="GP301" s="89"/>
      <c r="GQ301" s="89"/>
      <c r="GR301" s="89"/>
      <c r="GS301" s="89"/>
      <c r="GT301" s="89"/>
      <c r="GU301" s="89"/>
      <c r="GV301" s="89"/>
      <c r="GW301" s="84"/>
      <c r="GX301" s="84"/>
      <c r="GY301" s="84"/>
      <c r="GZ301" s="84"/>
      <c r="HA301" s="84"/>
      <c r="HB301" s="84"/>
      <c r="HC301" s="84"/>
      <c r="HD301" s="84"/>
      <c r="HE301" s="84"/>
      <c r="HF301" s="84"/>
      <c r="HG301" s="84"/>
      <c r="HH301" s="84"/>
      <c r="HI301" s="84"/>
      <c r="HJ301" s="84"/>
      <c r="HK301" s="84"/>
      <c r="HL301" s="84"/>
      <c r="HM301" s="84"/>
      <c r="HN301" s="84"/>
      <c r="HO301" s="84"/>
      <c r="HP301" s="84"/>
      <c r="HQ301" s="84"/>
      <c r="HR301" s="84"/>
      <c r="HS301" s="84"/>
      <c r="HT301" s="84"/>
      <c r="HU301" s="84"/>
      <c r="HV301" s="84"/>
      <c r="HW301" s="84"/>
      <c r="HX301" s="84"/>
      <c r="HY301" s="84"/>
      <c r="HZ301" s="84"/>
      <c r="IA301" s="84"/>
      <c r="IB301" s="84"/>
      <c r="IC301" s="84"/>
      <c r="ID301" s="84"/>
      <c r="IE301" s="84"/>
      <c r="IF301" s="84"/>
      <c r="IG301" s="89"/>
      <c r="IH301" s="89"/>
      <c r="II301" s="89"/>
      <c r="IJ301" s="89"/>
    </row>
    <row r="302" spans="3:244" x14ac:dyDescent="0.25"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131"/>
      <c r="U302" s="131"/>
      <c r="V302" s="74"/>
      <c r="W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209"/>
      <c r="CB302" s="209"/>
      <c r="CC302" s="209"/>
      <c r="CD302" s="209"/>
      <c r="CE302" s="209"/>
      <c r="CF302" s="209"/>
      <c r="CG302" s="209"/>
      <c r="CH302" s="209"/>
      <c r="CI302" s="209"/>
      <c r="CJ302" s="209"/>
      <c r="CK302" s="209"/>
      <c r="CL302" s="209"/>
      <c r="CM302" s="209"/>
      <c r="CN302" s="209"/>
      <c r="CO302" s="209"/>
      <c r="CP302" s="209"/>
      <c r="CQ302" s="209"/>
      <c r="CR302" s="209"/>
      <c r="CS302" s="209"/>
      <c r="CT302" s="209"/>
      <c r="CU302" s="209"/>
      <c r="CV302" s="209"/>
      <c r="CW302" s="209"/>
      <c r="CX302" s="209"/>
      <c r="CY302" s="209"/>
      <c r="CZ302" s="209"/>
      <c r="DA302" s="209"/>
      <c r="DB302" s="209"/>
      <c r="DC302" s="209"/>
      <c r="DD302" s="209"/>
      <c r="DE302" s="209"/>
      <c r="DF302" s="209"/>
      <c r="DG302" s="209"/>
      <c r="DH302" s="209"/>
      <c r="FB302" s="89"/>
      <c r="FC302" s="89"/>
      <c r="FD302" s="89"/>
      <c r="FE302" s="89"/>
      <c r="FF302" s="89"/>
      <c r="FG302" s="89"/>
      <c r="FH302" s="89"/>
      <c r="FI302" s="89"/>
      <c r="FJ302" s="89"/>
      <c r="FK302" s="89"/>
      <c r="FL302" s="89"/>
      <c r="FM302" s="89"/>
      <c r="FN302" s="89"/>
      <c r="FO302" s="89"/>
      <c r="FP302" s="89"/>
      <c r="FQ302" s="89"/>
      <c r="FR302" s="89"/>
      <c r="FS302" s="89"/>
      <c r="FT302" s="89"/>
      <c r="FU302" s="89"/>
      <c r="FV302" s="89"/>
      <c r="FW302" s="89"/>
      <c r="FX302" s="89"/>
      <c r="FY302" s="89"/>
      <c r="FZ302" s="89"/>
      <c r="GA302" s="89"/>
      <c r="GB302" s="89"/>
      <c r="GC302" s="89"/>
      <c r="GD302" s="89"/>
      <c r="GE302" s="89"/>
      <c r="GF302" s="89"/>
      <c r="GG302" s="89"/>
      <c r="GH302" s="89"/>
      <c r="GI302" s="89"/>
      <c r="GJ302" s="89"/>
      <c r="GK302" s="89"/>
      <c r="GL302" s="89"/>
      <c r="GM302" s="89"/>
      <c r="GN302" s="89"/>
      <c r="GO302" s="89"/>
      <c r="GP302" s="89"/>
      <c r="GQ302" s="89"/>
      <c r="GR302" s="89"/>
      <c r="GS302" s="89"/>
      <c r="GT302" s="89"/>
      <c r="GU302" s="89"/>
      <c r="GV302" s="89"/>
      <c r="GW302" s="84"/>
      <c r="GX302" s="84"/>
      <c r="GY302" s="84"/>
      <c r="GZ302" s="84"/>
      <c r="HA302" s="84"/>
      <c r="HB302" s="84"/>
      <c r="HC302" s="84"/>
      <c r="HD302" s="84"/>
      <c r="HE302" s="84"/>
      <c r="HF302" s="84"/>
      <c r="HG302" s="84"/>
      <c r="HH302" s="84"/>
      <c r="HI302" s="84"/>
      <c r="HJ302" s="84"/>
      <c r="HK302" s="84"/>
      <c r="HL302" s="84"/>
      <c r="HM302" s="84"/>
      <c r="HN302" s="84"/>
      <c r="HO302" s="84"/>
      <c r="HP302" s="84"/>
      <c r="HQ302" s="84"/>
      <c r="HR302" s="84"/>
      <c r="HS302" s="84"/>
      <c r="HT302" s="84"/>
      <c r="HU302" s="84"/>
      <c r="HV302" s="84"/>
      <c r="HW302" s="84"/>
      <c r="HX302" s="84"/>
      <c r="HY302" s="84"/>
      <c r="HZ302" s="84"/>
      <c r="IA302" s="84"/>
      <c r="IB302" s="84"/>
      <c r="IC302" s="84"/>
      <c r="ID302" s="84"/>
      <c r="IE302" s="84"/>
      <c r="IF302" s="84"/>
      <c r="IG302" s="89"/>
      <c r="IH302" s="89"/>
      <c r="II302" s="89"/>
      <c r="IJ302" s="89"/>
    </row>
    <row r="303" spans="3:244" x14ac:dyDescent="0.25"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131"/>
      <c r="U303" s="131"/>
      <c r="V303" s="74"/>
      <c r="W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209"/>
      <c r="CB303" s="209"/>
      <c r="CC303" s="209"/>
      <c r="CD303" s="209"/>
      <c r="CE303" s="209"/>
      <c r="CF303" s="209"/>
      <c r="CG303" s="209"/>
      <c r="CH303" s="209"/>
      <c r="CI303" s="209"/>
      <c r="CJ303" s="209"/>
      <c r="CK303" s="209"/>
      <c r="CL303" s="209"/>
      <c r="CM303" s="209"/>
      <c r="CN303" s="209"/>
      <c r="CO303" s="209"/>
      <c r="CP303" s="209"/>
      <c r="CQ303" s="209"/>
      <c r="CR303" s="209"/>
      <c r="CS303" s="209"/>
      <c r="CT303" s="209"/>
      <c r="CU303" s="209"/>
      <c r="CV303" s="209"/>
      <c r="CW303" s="209"/>
      <c r="CX303" s="209"/>
      <c r="CY303" s="209"/>
      <c r="CZ303" s="209"/>
      <c r="DA303" s="209"/>
      <c r="DB303" s="209"/>
      <c r="DC303" s="209"/>
      <c r="DD303" s="209"/>
      <c r="DE303" s="209"/>
      <c r="DF303" s="209"/>
      <c r="DG303" s="209"/>
      <c r="DH303" s="209"/>
      <c r="FB303" s="89"/>
      <c r="FC303" s="89"/>
      <c r="FD303" s="89"/>
      <c r="FE303" s="89"/>
      <c r="FF303" s="89"/>
      <c r="FG303" s="89"/>
      <c r="FH303" s="89"/>
      <c r="FI303" s="89"/>
      <c r="FJ303" s="89"/>
      <c r="FK303" s="89"/>
      <c r="FL303" s="89"/>
      <c r="FM303" s="89"/>
      <c r="FN303" s="89"/>
      <c r="FO303" s="89"/>
      <c r="FP303" s="89"/>
      <c r="FQ303" s="89"/>
      <c r="FR303" s="89"/>
      <c r="FS303" s="89"/>
      <c r="FT303" s="89"/>
      <c r="FU303" s="89"/>
      <c r="FV303" s="89"/>
      <c r="FW303" s="89"/>
      <c r="FX303" s="89"/>
      <c r="FY303" s="89"/>
      <c r="FZ303" s="89"/>
      <c r="GA303" s="89"/>
      <c r="GB303" s="89"/>
      <c r="GC303" s="89"/>
      <c r="GD303" s="89"/>
      <c r="GE303" s="89"/>
      <c r="GF303" s="89"/>
      <c r="GG303" s="89"/>
      <c r="GH303" s="89"/>
      <c r="GI303" s="89"/>
      <c r="GJ303" s="89"/>
      <c r="GK303" s="89"/>
      <c r="GL303" s="89"/>
      <c r="GM303" s="89"/>
      <c r="GN303" s="89"/>
      <c r="GO303" s="89"/>
      <c r="GP303" s="89"/>
      <c r="GQ303" s="89"/>
      <c r="GR303" s="89"/>
      <c r="GS303" s="89"/>
      <c r="GT303" s="89"/>
      <c r="GU303" s="89"/>
      <c r="GV303" s="89"/>
      <c r="GW303" s="84"/>
      <c r="GX303" s="84"/>
      <c r="GY303" s="84"/>
      <c r="GZ303" s="84"/>
      <c r="HA303" s="84"/>
      <c r="HB303" s="84"/>
      <c r="HC303" s="84"/>
      <c r="HD303" s="84"/>
      <c r="HE303" s="84"/>
      <c r="HF303" s="84"/>
      <c r="HG303" s="84"/>
      <c r="HH303" s="84"/>
      <c r="HI303" s="84"/>
      <c r="HJ303" s="84"/>
      <c r="HK303" s="84"/>
      <c r="HL303" s="84"/>
      <c r="HM303" s="84"/>
      <c r="HN303" s="84"/>
      <c r="HO303" s="84"/>
      <c r="HP303" s="84"/>
      <c r="HQ303" s="84"/>
      <c r="HR303" s="84"/>
      <c r="HS303" s="84"/>
      <c r="HT303" s="84"/>
      <c r="HU303" s="84"/>
      <c r="HV303" s="84"/>
      <c r="HW303" s="84"/>
      <c r="HX303" s="84"/>
      <c r="HY303" s="84"/>
      <c r="HZ303" s="84"/>
      <c r="IA303" s="84"/>
      <c r="IB303" s="84"/>
      <c r="IC303" s="84"/>
      <c r="ID303" s="84"/>
      <c r="IE303" s="84"/>
      <c r="IF303" s="84"/>
      <c r="IG303" s="89"/>
      <c r="IH303" s="89"/>
      <c r="II303" s="89"/>
      <c r="IJ303" s="89"/>
    </row>
    <row r="304" spans="3:244" x14ac:dyDescent="0.25"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131"/>
      <c r="U304" s="131"/>
      <c r="V304" s="74"/>
      <c r="W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209"/>
      <c r="CB304" s="209"/>
      <c r="CC304" s="209"/>
      <c r="CD304" s="209"/>
      <c r="CE304" s="209"/>
      <c r="CF304" s="209"/>
      <c r="CG304" s="209"/>
      <c r="CH304" s="209"/>
      <c r="CI304" s="209"/>
      <c r="CJ304" s="209"/>
      <c r="CK304" s="209"/>
      <c r="CL304" s="209"/>
      <c r="CM304" s="209"/>
      <c r="CN304" s="209"/>
      <c r="CO304" s="209"/>
      <c r="CP304" s="209"/>
      <c r="CQ304" s="209"/>
      <c r="CR304" s="209"/>
      <c r="CS304" s="209"/>
      <c r="CT304" s="209"/>
      <c r="CU304" s="209"/>
      <c r="CV304" s="209"/>
      <c r="CW304" s="209"/>
      <c r="CX304" s="209"/>
      <c r="CY304" s="209"/>
      <c r="CZ304" s="209"/>
      <c r="DA304" s="209"/>
      <c r="DB304" s="209"/>
      <c r="DC304" s="209"/>
      <c r="DD304" s="209"/>
      <c r="DE304" s="209"/>
      <c r="DF304" s="209"/>
      <c r="DG304" s="209"/>
      <c r="DH304" s="209"/>
      <c r="FB304" s="89"/>
      <c r="FC304" s="89"/>
      <c r="FD304" s="89"/>
      <c r="FE304" s="89"/>
      <c r="FF304" s="89"/>
      <c r="FG304" s="89"/>
      <c r="FH304" s="89"/>
      <c r="FI304" s="89"/>
      <c r="FJ304" s="89"/>
      <c r="FK304" s="89"/>
      <c r="FL304" s="89"/>
      <c r="FM304" s="89"/>
      <c r="FN304" s="89"/>
      <c r="FO304" s="89"/>
      <c r="FP304" s="89"/>
      <c r="FQ304" s="89"/>
      <c r="FR304" s="89"/>
      <c r="FS304" s="89"/>
      <c r="FT304" s="89"/>
      <c r="FU304" s="89"/>
      <c r="FV304" s="89"/>
      <c r="FW304" s="89"/>
      <c r="FX304" s="89"/>
      <c r="FY304" s="89"/>
      <c r="FZ304" s="89"/>
      <c r="GA304" s="89"/>
      <c r="GB304" s="89"/>
      <c r="GC304" s="89"/>
      <c r="GD304" s="89"/>
      <c r="GE304" s="89"/>
      <c r="GF304" s="89"/>
      <c r="GG304" s="89"/>
      <c r="GH304" s="89"/>
      <c r="GI304" s="89"/>
      <c r="GJ304" s="89"/>
      <c r="GK304" s="89"/>
      <c r="GL304" s="89"/>
      <c r="GM304" s="89"/>
      <c r="GN304" s="89"/>
      <c r="GO304" s="89"/>
      <c r="GP304" s="89"/>
      <c r="GQ304" s="89"/>
      <c r="GR304" s="89"/>
      <c r="GS304" s="89"/>
      <c r="GT304" s="89"/>
      <c r="GU304" s="89"/>
      <c r="GV304" s="89"/>
      <c r="GW304" s="84"/>
      <c r="GX304" s="84"/>
      <c r="GY304" s="84"/>
      <c r="GZ304" s="84"/>
      <c r="HA304" s="84"/>
      <c r="HB304" s="84"/>
      <c r="HC304" s="84"/>
      <c r="HD304" s="84"/>
      <c r="HE304" s="84"/>
      <c r="HF304" s="84"/>
      <c r="HG304" s="84"/>
      <c r="HH304" s="84"/>
      <c r="HI304" s="84"/>
      <c r="HJ304" s="84"/>
      <c r="HK304" s="84"/>
      <c r="HL304" s="84"/>
      <c r="HM304" s="84"/>
      <c r="HN304" s="84"/>
      <c r="HO304" s="84"/>
      <c r="HP304" s="84"/>
      <c r="HQ304" s="84"/>
      <c r="HR304" s="84"/>
      <c r="HS304" s="84"/>
      <c r="HT304" s="84"/>
      <c r="HU304" s="84"/>
      <c r="HV304" s="84"/>
      <c r="HW304" s="84"/>
      <c r="HX304" s="84"/>
      <c r="HY304" s="84"/>
      <c r="HZ304" s="84"/>
      <c r="IA304" s="84"/>
      <c r="IB304" s="84"/>
      <c r="IC304" s="84"/>
      <c r="ID304" s="84"/>
      <c r="IE304" s="84"/>
      <c r="IF304" s="84"/>
      <c r="IG304" s="89"/>
      <c r="IH304" s="89"/>
      <c r="II304" s="89"/>
      <c r="IJ304" s="89"/>
    </row>
    <row r="305" spans="3:244" x14ac:dyDescent="0.25"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131"/>
      <c r="U305" s="131"/>
      <c r="V305" s="74"/>
      <c r="W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209"/>
      <c r="CB305" s="209"/>
      <c r="CC305" s="209"/>
      <c r="CD305" s="209"/>
      <c r="CE305" s="209"/>
      <c r="CF305" s="209"/>
      <c r="CG305" s="209"/>
      <c r="CH305" s="209"/>
      <c r="CI305" s="209"/>
      <c r="CJ305" s="209"/>
      <c r="CK305" s="209"/>
      <c r="CL305" s="209"/>
      <c r="CM305" s="209"/>
      <c r="CN305" s="209"/>
      <c r="CO305" s="209"/>
      <c r="CP305" s="209"/>
      <c r="CQ305" s="209"/>
      <c r="CR305" s="209"/>
      <c r="CS305" s="209"/>
      <c r="CT305" s="209"/>
      <c r="CU305" s="209"/>
      <c r="CV305" s="209"/>
      <c r="CW305" s="209"/>
      <c r="CX305" s="209"/>
      <c r="CY305" s="209"/>
      <c r="CZ305" s="209"/>
      <c r="DA305" s="209"/>
      <c r="DB305" s="209"/>
      <c r="DC305" s="209"/>
      <c r="DD305" s="209"/>
      <c r="DE305" s="209"/>
      <c r="DF305" s="209"/>
      <c r="DG305" s="209"/>
      <c r="DH305" s="209"/>
      <c r="FB305" s="89"/>
      <c r="FC305" s="89"/>
      <c r="FD305" s="89"/>
      <c r="FE305" s="89"/>
      <c r="FF305" s="89"/>
      <c r="FG305" s="89"/>
      <c r="FH305" s="89"/>
      <c r="FI305" s="89"/>
      <c r="FJ305" s="89"/>
      <c r="FK305" s="89"/>
      <c r="FL305" s="89"/>
      <c r="FM305" s="89"/>
      <c r="FN305" s="89"/>
      <c r="FO305" s="89"/>
      <c r="FP305" s="89"/>
      <c r="FQ305" s="89"/>
      <c r="FR305" s="89"/>
      <c r="FS305" s="89"/>
      <c r="FT305" s="89"/>
      <c r="FU305" s="89"/>
      <c r="FV305" s="89"/>
      <c r="FW305" s="89"/>
      <c r="FX305" s="89"/>
      <c r="FY305" s="89"/>
      <c r="FZ305" s="89"/>
      <c r="GA305" s="89"/>
      <c r="GB305" s="89"/>
      <c r="GC305" s="89"/>
      <c r="GD305" s="89"/>
      <c r="GE305" s="89"/>
      <c r="GF305" s="89"/>
      <c r="GG305" s="89"/>
      <c r="GH305" s="89"/>
      <c r="GI305" s="89"/>
      <c r="GJ305" s="89"/>
      <c r="GK305" s="89"/>
      <c r="GL305" s="89"/>
      <c r="GM305" s="89"/>
      <c r="GN305" s="89"/>
      <c r="GO305" s="89"/>
      <c r="GP305" s="89"/>
      <c r="GQ305" s="89"/>
      <c r="GR305" s="89"/>
      <c r="GS305" s="89"/>
      <c r="GT305" s="89"/>
      <c r="GU305" s="89"/>
      <c r="GV305" s="89"/>
      <c r="GW305" s="84"/>
      <c r="GX305" s="84"/>
      <c r="GY305" s="84"/>
      <c r="GZ305" s="84"/>
      <c r="HA305" s="84"/>
      <c r="HB305" s="84"/>
      <c r="HC305" s="84"/>
      <c r="HD305" s="84"/>
      <c r="HE305" s="84"/>
      <c r="HF305" s="84"/>
      <c r="HG305" s="84"/>
      <c r="HH305" s="84"/>
      <c r="HI305" s="84"/>
      <c r="HJ305" s="84"/>
      <c r="HK305" s="84"/>
      <c r="HL305" s="84"/>
      <c r="HM305" s="84"/>
      <c r="HN305" s="84"/>
      <c r="HO305" s="84"/>
      <c r="HP305" s="84"/>
      <c r="HQ305" s="84"/>
      <c r="HR305" s="84"/>
      <c r="HS305" s="84"/>
      <c r="HT305" s="84"/>
      <c r="HU305" s="84"/>
      <c r="HV305" s="84"/>
      <c r="HW305" s="84"/>
      <c r="HX305" s="84"/>
      <c r="HY305" s="84"/>
      <c r="HZ305" s="84"/>
      <c r="IA305" s="84"/>
      <c r="IB305" s="84"/>
      <c r="IC305" s="84"/>
      <c r="ID305" s="84"/>
      <c r="IE305" s="84"/>
      <c r="IF305" s="84"/>
      <c r="IG305" s="89"/>
      <c r="IH305" s="89"/>
      <c r="II305" s="89"/>
      <c r="IJ305" s="89"/>
    </row>
    <row r="306" spans="3:244" x14ac:dyDescent="0.25"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131"/>
      <c r="U306" s="131"/>
      <c r="V306" s="74"/>
      <c r="W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209"/>
      <c r="CB306" s="209"/>
      <c r="CC306" s="209"/>
      <c r="CD306" s="209"/>
      <c r="CE306" s="209"/>
      <c r="CF306" s="209"/>
      <c r="CG306" s="209"/>
      <c r="CH306" s="209"/>
      <c r="CI306" s="209"/>
      <c r="CJ306" s="209"/>
      <c r="CK306" s="209"/>
      <c r="CL306" s="209"/>
      <c r="CM306" s="209"/>
      <c r="CN306" s="209"/>
      <c r="CO306" s="209"/>
      <c r="CP306" s="209"/>
      <c r="CQ306" s="209"/>
      <c r="CR306" s="209"/>
      <c r="CS306" s="209"/>
      <c r="CT306" s="209"/>
      <c r="CU306" s="209"/>
      <c r="CV306" s="209"/>
      <c r="CW306" s="209"/>
      <c r="CX306" s="209"/>
      <c r="CY306" s="209"/>
      <c r="CZ306" s="209"/>
      <c r="DA306" s="209"/>
      <c r="DB306" s="209"/>
      <c r="DC306" s="209"/>
      <c r="DD306" s="209"/>
      <c r="DE306" s="209"/>
      <c r="DF306" s="209"/>
      <c r="DG306" s="209"/>
      <c r="DH306" s="209"/>
      <c r="FB306" s="89"/>
      <c r="FC306" s="89"/>
      <c r="FD306" s="89"/>
      <c r="FE306" s="89"/>
      <c r="FF306" s="89"/>
      <c r="FG306" s="89"/>
      <c r="FH306" s="89"/>
      <c r="FI306" s="89"/>
      <c r="FJ306" s="89"/>
      <c r="FK306" s="89"/>
      <c r="FL306" s="89"/>
      <c r="FM306" s="89"/>
      <c r="FN306" s="89"/>
      <c r="FO306" s="89"/>
      <c r="FP306" s="89"/>
      <c r="FQ306" s="89"/>
      <c r="FR306" s="89"/>
      <c r="FS306" s="89"/>
      <c r="FT306" s="89"/>
      <c r="FU306" s="89"/>
      <c r="FV306" s="89"/>
      <c r="FW306" s="89"/>
      <c r="FX306" s="89"/>
      <c r="FY306" s="89"/>
      <c r="FZ306" s="89"/>
      <c r="GA306" s="89"/>
      <c r="GB306" s="89"/>
      <c r="GC306" s="89"/>
      <c r="GD306" s="89"/>
      <c r="GE306" s="89"/>
      <c r="GF306" s="89"/>
      <c r="GG306" s="89"/>
      <c r="GH306" s="89"/>
      <c r="GI306" s="89"/>
      <c r="GJ306" s="89"/>
      <c r="GK306" s="89"/>
      <c r="GL306" s="89"/>
      <c r="GM306" s="89"/>
      <c r="GN306" s="89"/>
      <c r="GO306" s="89"/>
      <c r="GP306" s="89"/>
      <c r="GQ306" s="89"/>
      <c r="GR306" s="89"/>
      <c r="GS306" s="89"/>
      <c r="GT306" s="89"/>
      <c r="GU306" s="89"/>
      <c r="GV306" s="89"/>
      <c r="GW306" s="84"/>
      <c r="GX306" s="84"/>
      <c r="GY306" s="84"/>
      <c r="GZ306" s="84"/>
      <c r="HA306" s="84"/>
      <c r="HB306" s="84"/>
      <c r="HC306" s="84"/>
      <c r="HD306" s="84"/>
      <c r="HE306" s="84"/>
      <c r="HF306" s="84"/>
      <c r="HG306" s="84"/>
      <c r="HH306" s="84"/>
      <c r="HI306" s="84"/>
      <c r="HJ306" s="84"/>
      <c r="HK306" s="84"/>
      <c r="HL306" s="84"/>
      <c r="HM306" s="84"/>
      <c r="HN306" s="84"/>
      <c r="HO306" s="84"/>
      <c r="HP306" s="84"/>
      <c r="HQ306" s="84"/>
      <c r="HR306" s="84"/>
      <c r="HS306" s="84"/>
      <c r="HT306" s="84"/>
      <c r="HU306" s="84"/>
      <c r="HV306" s="84"/>
      <c r="HW306" s="84"/>
      <c r="HX306" s="84"/>
      <c r="HY306" s="84"/>
      <c r="HZ306" s="84"/>
      <c r="IA306" s="84"/>
      <c r="IB306" s="84"/>
      <c r="IC306" s="84"/>
      <c r="ID306" s="84"/>
      <c r="IE306" s="84"/>
      <c r="IF306" s="84"/>
      <c r="IG306" s="89"/>
      <c r="IH306" s="89"/>
      <c r="II306" s="89"/>
      <c r="IJ306" s="89"/>
    </row>
    <row r="307" spans="3:244" x14ac:dyDescent="0.25"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131"/>
      <c r="U307" s="131"/>
      <c r="V307" s="74"/>
      <c r="W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209"/>
      <c r="CB307" s="209"/>
      <c r="CC307" s="209"/>
      <c r="CD307" s="209"/>
      <c r="CE307" s="209"/>
      <c r="CF307" s="209"/>
      <c r="CG307" s="209"/>
      <c r="CH307" s="209"/>
      <c r="CI307" s="209"/>
      <c r="CJ307" s="209"/>
      <c r="CK307" s="209"/>
      <c r="CL307" s="209"/>
      <c r="CM307" s="209"/>
      <c r="CN307" s="209"/>
      <c r="CO307" s="209"/>
      <c r="CP307" s="209"/>
      <c r="CQ307" s="209"/>
      <c r="CR307" s="209"/>
      <c r="CS307" s="209"/>
      <c r="CT307" s="209"/>
      <c r="CU307" s="209"/>
      <c r="CV307" s="209"/>
      <c r="CW307" s="209"/>
      <c r="CX307" s="209"/>
      <c r="CY307" s="209"/>
      <c r="CZ307" s="209"/>
      <c r="DA307" s="209"/>
      <c r="DB307" s="209"/>
      <c r="DC307" s="209"/>
      <c r="DD307" s="209"/>
      <c r="DE307" s="209"/>
      <c r="DF307" s="209"/>
      <c r="DG307" s="209"/>
      <c r="DH307" s="209"/>
      <c r="FB307" s="89"/>
      <c r="FC307" s="89"/>
      <c r="FD307" s="89"/>
      <c r="FE307" s="89"/>
      <c r="FF307" s="89"/>
      <c r="FG307" s="89"/>
      <c r="FH307" s="89"/>
      <c r="FI307" s="89"/>
      <c r="FJ307" s="89"/>
      <c r="FK307" s="89"/>
      <c r="FL307" s="89"/>
      <c r="FM307" s="89"/>
      <c r="FN307" s="89"/>
      <c r="FO307" s="89"/>
      <c r="FP307" s="89"/>
      <c r="FQ307" s="89"/>
      <c r="FR307" s="89"/>
      <c r="FS307" s="89"/>
      <c r="FT307" s="89"/>
      <c r="FU307" s="89"/>
      <c r="FV307" s="89"/>
      <c r="FW307" s="89"/>
      <c r="FX307" s="89"/>
      <c r="FY307" s="89"/>
      <c r="FZ307" s="89"/>
      <c r="GA307" s="89"/>
      <c r="GB307" s="89"/>
      <c r="GC307" s="89"/>
      <c r="GD307" s="89"/>
      <c r="GE307" s="89"/>
      <c r="GF307" s="89"/>
      <c r="GG307" s="89"/>
      <c r="GH307" s="89"/>
      <c r="GI307" s="89"/>
      <c r="GJ307" s="89"/>
      <c r="GK307" s="89"/>
      <c r="GL307" s="89"/>
      <c r="GM307" s="89"/>
      <c r="GN307" s="89"/>
      <c r="GO307" s="89"/>
      <c r="GP307" s="89"/>
      <c r="GQ307" s="89"/>
      <c r="GR307" s="89"/>
      <c r="GS307" s="89"/>
      <c r="GT307" s="89"/>
      <c r="GU307" s="89"/>
      <c r="GV307" s="89"/>
      <c r="GW307" s="84"/>
      <c r="GX307" s="84"/>
      <c r="GY307" s="84"/>
      <c r="GZ307" s="84"/>
      <c r="HA307" s="84"/>
      <c r="HB307" s="84"/>
      <c r="HC307" s="84"/>
      <c r="HD307" s="84"/>
      <c r="HE307" s="84"/>
      <c r="HF307" s="84"/>
      <c r="HG307" s="84"/>
      <c r="HH307" s="84"/>
      <c r="HI307" s="84"/>
      <c r="HJ307" s="84"/>
      <c r="HK307" s="84"/>
      <c r="HL307" s="84"/>
      <c r="HM307" s="84"/>
      <c r="HN307" s="84"/>
      <c r="HO307" s="84"/>
      <c r="HP307" s="84"/>
      <c r="HQ307" s="84"/>
      <c r="HR307" s="84"/>
      <c r="HS307" s="84"/>
      <c r="HT307" s="84"/>
      <c r="HU307" s="84"/>
      <c r="HV307" s="84"/>
      <c r="HW307" s="84"/>
      <c r="HX307" s="84"/>
      <c r="HY307" s="84"/>
      <c r="HZ307" s="84"/>
      <c r="IA307" s="84"/>
      <c r="IB307" s="84"/>
      <c r="IC307" s="84"/>
      <c r="ID307" s="84"/>
      <c r="IE307" s="84"/>
      <c r="IF307" s="84"/>
      <c r="IG307" s="89"/>
      <c r="IH307" s="89"/>
      <c r="II307" s="89"/>
      <c r="IJ307" s="89"/>
    </row>
    <row r="308" spans="3:244" x14ac:dyDescent="0.25"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131"/>
      <c r="U308" s="131"/>
      <c r="V308" s="74"/>
      <c r="W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209"/>
      <c r="CB308" s="209"/>
      <c r="CC308" s="209"/>
      <c r="CD308" s="209"/>
      <c r="CE308" s="209"/>
      <c r="CF308" s="209"/>
      <c r="CG308" s="209"/>
      <c r="CH308" s="209"/>
      <c r="CI308" s="209"/>
      <c r="CJ308" s="209"/>
      <c r="CK308" s="209"/>
      <c r="CL308" s="209"/>
      <c r="CM308" s="209"/>
      <c r="CN308" s="209"/>
      <c r="CO308" s="209"/>
      <c r="CP308" s="209"/>
      <c r="CQ308" s="209"/>
      <c r="CR308" s="209"/>
      <c r="CS308" s="209"/>
      <c r="CT308" s="209"/>
      <c r="CU308" s="209"/>
      <c r="CV308" s="209"/>
      <c r="CW308" s="209"/>
      <c r="CX308" s="209"/>
      <c r="CY308" s="209"/>
      <c r="CZ308" s="209"/>
      <c r="DA308" s="209"/>
      <c r="DB308" s="209"/>
      <c r="DC308" s="209"/>
      <c r="DD308" s="209"/>
      <c r="DE308" s="209"/>
      <c r="DF308" s="209"/>
      <c r="DG308" s="209"/>
      <c r="DH308" s="209"/>
      <c r="FB308" s="89"/>
      <c r="FC308" s="89"/>
      <c r="FD308" s="89"/>
      <c r="FE308" s="89"/>
      <c r="FF308" s="89"/>
      <c r="FG308" s="89"/>
      <c r="FH308" s="89"/>
      <c r="FI308" s="89"/>
      <c r="FJ308" s="89"/>
      <c r="FK308" s="89"/>
      <c r="FL308" s="89"/>
      <c r="FM308" s="89"/>
      <c r="FN308" s="89"/>
      <c r="FO308" s="89"/>
      <c r="FP308" s="89"/>
      <c r="FQ308" s="89"/>
      <c r="FR308" s="89"/>
      <c r="FS308" s="89"/>
      <c r="FT308" s="89"/>
      <c r="FU308" s="89"/>
      <c r="FV308" s="89"/>
      <c r="FW308" s="89"/>
      <c r="FX308" s="89"/>
      <c r="FY308" s="89"/>
      <c r="FZ308" s="89"/>
      <c r="GA308" s="89"/>
      <c r="GB308" s="89"/>
      <c r="GC308" s="89"/>
      <c r="GD308" s="89"/>
      <c r="GE308" s="89"/>
      <c r="GF308" s="89"/>
      <c r="GG308" s="89"/>
      <c r="GH308" s="89"/>
      <c r="GI308" s="89"/>
      <c r="GJ308" s="89"/>
      <c r="GK308" s="89"/>
      <c r="GL308" s="89"/>
      <c r="GM308" s="89"/>
      <c r="GN308" s="89"/>
      <c r="GO308" s="89"/>
      <c r="GP308" s="89"/>
      <c r="GQ308" s="89"/>
      <c r="GR308" s="89"/>
      <c r="GS308" s="89"/>
      <c r="GT308" s="89"/>
      <c r="GU308" s="89"/>
      <c r="GV308" s="89"/>
      <c r="GW308" s="84"/>
      <c r="GX308" s="84"/>
      <c r="GY308" s="84"/>
      <c r="GZ308" s="84"/>
      <c r="HA308" s="84"/>
      <c r="HB308" s="84"/>
      <c r="HC308" s="84"/>
      <c r="HD308" s="84"/>
      <c r="HE308" s="84"/>
      <c r="HF308" s="84"/>
      <c r="HG308" s="84"/>
      <c r="HH308" s="84"/>
      <c r="HI308" s="84"/>
      <c r="HJ308" s="84"/>
      <c r="HK308" s="84"/>
      <c r="HL308" s="84"/>
      <c r="HM308" s="84"/>
      <c r="HN308" s="84"/>
      <c r="HO308" s="84"/>
      <c r="HP308" s="84"/>
      <c r="HQ308" s="84"/>
      <c r="HR308" s="84"/>
      <c r="HS308" s="84"/>
      <c r="HT308" s="84"/>
      <c r="HU308" s="84"/>
      <c r="HV308" s="84"/>
      <c r="HW308" s="84"/>
      <c r="HX308" s="84"/>
      <c r="HY308" s="84"/>
      <c r="HZ308" s="84"/>
      <c r="IA308" s="84"/>
      <c r="IB308" s="84"/>
      <c r="IC308" s="84"/>
      <c r="ID308" s="84"/>
      <c r="IE308" s="84"/>
      <c r="IF308" s="84"/>
      <c r="IG308" s="89"/>
      <c r="IH308" s="89"/>
      <c r="II308" s="89"/>
      <c r="IJ308" s="89"/>
    </row>
    <row r="309" spans="3:244" x14ac:dyDescent="0.25"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131"/>
      <c r="U309" s="131"/>
      <c r="V309" s="74"/>
      <c r="W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209"/>
      <c r="CB309" s="209"/>
      <c r="CC309" s="209"/>
      <c r="CD309" s="209"/>
      <c r="CE309" s="209"/>
      <c r="CF309" s="209"/>
      <c r="CG309" s="209"/>
      <c r="CH309" s="209"/>
      <c r="CI309" s="209"/>
      <c r="CJ309" s="209"/>
      <c r="CK309" s="209"/>
      <c r="CL309" s="209"/>
      <c r="CM309" s="209"/>
      <c r="CN309" s="209"/>
      <c r="CO309" s="209"/>
      <c r="CP309" s="209"/>
      <c r="CQ309" s="209"/>
      <c r="CR309" s="209"/>
      <c r="CS309" s="209"/>
      <c r="CT309" s="209"/>
      <c r="CU309" s="209"/>
      <c r="CV309" s="209"/>
      <c r="CW309" s="209"/>
      <c r="CX309" s="209"/>
      <c r="CY309" s="209"/>
      <c r="CZ309" s="209"/>
      <c r="DA309" s="209"/>
      <c r="DB309" s="209"/>
      <c r="DC309" s="209"/>
      <c r="DD309" s="209"/>
      <c r="DE309" s="209"/>
      <c r="DF309" s="209"/>
      <c r="DG309" s="209"/>
      <c r="DH309" s="209"/>
      <c r="FB309" s="89"/>
      <c r="FC309" s="89"/>
      <c r="FD309" s="89"/>
      <c r="FE309" s="89"/>
      <c r="FF309" s="89"/>
      <c r="FG309" s="89"/>
      <c r="FH309" s="89"/>
      <c r="FI309" s="89"/>
      <c r="FJ309" s="89"/>
      <c r="FK309" s="89"/>
      <c r="FL309" s="89"/>
      <c r="FM309" s="89"/>
      <c r="FN309" s="89"/>
      <c r="FO309" s="89"/>
      <c r="FP309" s="89"/>
      <c r="FQ309" s="89"/>
      <c r="FR309" s="89"/>
      <c r="FS309" s="89"/>
      <c r="FT309" s="89"/>
      <c r="FU309" s="89"/>
      <c r="FV309" s="89"/>
      <c r="FW309" s="89"/>
      <c r="FX309" s="89"/>
      <c r="FY309" s="89"/>
      <c r="FZ309" s="89"/>
      <c r="GA309" s="89"/>
      <c r="GB309" s="89"/>
      <c r="GC309" s="89"/>
      <c r="GD309" s="89"/>
      <c r="GE309" s="89"/>
      <c r="GF309" s="89"/>
      <c r="GG309" s="89"/>
      <c r="GH309" s="89"/>
      <c r="GI309" s="89"/>
      <c r="GJ309" s="89"/>
      <c r="GK309" s="89"/>
      <c r="GL309" s="89"/>
      <c r="GM309" s="89"/>
      <c r="GN309" s="89"/>
      <c r="GO309" s="89"/>
      <c r="GP309" s="89"/>
      <c r="GQ309" s="89"/>
      <c r="GR309" s="89"/>
      <c r="GS309" s="89"/>
      <c r="GT309" s="89"/>
      <c r="GU309" s="89"/>
      <c r="GV309" s="89"/>
      <c r="GW309" s="84"/>
      <c r="GX309" s="84"/>
      <c r="GY309" s="84"/>
      <c r="GZ309" s="84"/>
      <c r="HA309" s="84"/>
      <c r="HB309" s="84"/>
      <c r="HC309" s="84"/>
      <c r="HD309" s="84"/>
      <c r="HE309" s="84"/>
      <c r="HF309" s="84"/>
      <c r="HG309" s="84"/>
      <c r="HH309" s="84"/>
      <c r="HI309" s="84"/>
      <c r="HJ309" s="84"/>
      <c r="HK309" s="84"/>
      <c r="HL309" s="84"/>
      <c r="HM309" s="84"/>
      <c r="HN309" s="84"/>
      <c r="HO309" s="84"/>
      <c r="HP309" s="84"/>
      <c r="HQ309" s="84"/>
      <c r="HR309" s="84"/>
      <c r="HS309" s="84"/>
      <c r="HT309" s="84"/>
      <c r="HU309" s="84"/>
      <c r="HV309" s="84"/>
      <c r="HW309" s="84"/>
      <c r="HX309" s="84"/>
      <c r="HY309" s="84"/>
      <c r="HZ309" s="84"/>
      <c r="IA309" s="84"/>
      <c r="IB309" s="84"/>
      <c r="IC309" s="84"/>
      <c r="ID309" s="84"/>
      <c r="IE309" s="84"/>
      <c r="IF309" s="84"/>
      <c r="IG309" s="89"/>
      <c r="IH309" s="89"/>
      <c r="II309" s="89"/>
      <c r="IJ309" s="89"/>
    </row>
    <row r="310" spans="3:244" x14ac:dyDescent="0.25"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131"/>
      <c r="U310" s="131"/>
      <c r="V310" s="74"/>
      <c r="W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209"/>
      <c r="CB310" s="209"/>
      <c r="CC310" s="209"/>
      <c r="CD310" s="209"/>
      <c r="CE310" s="209"/>
      <c r="CF310" s="209"/>
      <c r="CG310" s="209"/>
      <c r="CH310" s="209"/>
      <c r="CI310" s="209"/>
      <c r="CJ310" s="209"/>
      <c r="CK310" s="209"/>
      <c r="CL310" s="209"/>
      <c r="CM310" s="209"/>
      <c r="CN310" s="209"/>
      <c r="CO310" s="209"/>
      <c r="CP310" s="209"/>
      <c r="CQ310" s="209"/>
      <c r="CR310" s="209"/>
      <c r="CS310" s="209"/>
      <c r="CT310" s="209"/>
      <c r="CU310" s="209"/>
      <c r="CV310" s="209"/>
      <c r="CW310" s="209"/>
      <c r="CX310" s="209"/>
      <c r="CY310" s="209"/>
      <c r="CZ310" s="209"/>
      <c r="DA310" s="209"/>
      <c r="DB310" s="209"/>
      <c r="DC310" s="209"/>
      <c r="DD310" s="209"/>
      <c r="DE310" s="209"/>
      <c r="DF310" s="209"/>
      <c r="DG310" s="209"/>
      <c r="DH310" s="209"/>
      <c r="FB310" s="89"/>
      <c r="FC310" s="89"/>
      <c r="FD310" s="89"/>
      <c r="FE310" s="89"/>
      <c r="FF310" s="89"/>
      <c r="FG310" s="89"/>
      <c r="FH310" s="89"/>
      <c r="FI310" s="89"/>
      <c r="FJ310" s="89"/>
      <c r="FK310" s="89"/>
      <c r="FL310" s="89"/>
      <c r="FM310" s="89"/>
      <c r="FN310" s="89"/>
      <c r="FO310" s="89"/>
      <c r="FP310" s="89"/>
      <c r="FQ310" s="89"/>
      <c r="FR310" s="89"/>
      <c r="FS310" s="89"/>
      <c r="FT310" s="89"/>
      <c r="FU310" s="89"/>
      <c r="FV310" s="89"/>
      <c r="FW310" s="89"/>
      <c r="FX310" s="89"/>
      <c r="FY310" s="89"/>
      <c r="FZ310" s="89"/>
      <c r="GA310" s="89"/>
      <c r="GB310" s="89"/>
      <c r="GC310" s="89"/>
      <c r="GD310" s="89"/>
      <c r="GE310" s="89"/>
      <c r="GF310" s="89"/>
      <c r="GG310" s="89"/>
      <c r="GH310" s="89"/>
      <c r="GI310" s="89"/>
      <c r="GJ310" s="89"/>
      <c r="GK310" s="89"/>
      <c r="GL310" s="89"/>
      <c r="GM310" s="89"/>
      <c r="GN310" s="89"/>
      <c r="GO310" s="89"/>
      <c r="GP310" s="89"/>
      <c r="GQ310" s="89"/>
      <c r="GR310" s="89"/>
      <c r="GS310" s="89"/>
      <c r="GT310" s="89"/>
      <c r="GU310" s="89"/>
      <c r="GV310" s="89"/>
      <c r="GW310" s="84"/>
      <c r="GX310" s="84"/>
      <c r="GY310" s="84"/>
      <c r="GZ310" s="84"/>
      <c r="HA310" s="84"/>
      <c r="HB310" s="84"/>
      <c r="HC310" s="84"/>
      <c r="HD310" s="84"/>
      <c r="HE310" s="84"/>
      <c r="HF310" s="84"/>
      <c r="HG310" s="84"/>
      <c r="HH310" s="84"/>
      <c r="HI310" s="84"/>
      <c r="HJ310" s="84"/>
      <c r="HK310" s="84"/>
      <c r="HL310" s="84"/>
      <c r="HM310" s="84"/>
      <c r="HN310" s="84"/>
      <c r="HO310" s="84"/>
      <c r="HP310" s="84"/>
      <c r="HQ310" s="84"/>
      <c r="HR310" s="84"/>
      <c r="HS310" s="84"/>
      <c r="HT310" s="84"/>
      <c r="HU310" s="84"/>
      <c r="HV310" s="84"/>
      <c r="HW310" s="84"/>
      <c r="HX310" s="84"/>
      <c r="HY310" s="84"/>
      <c r="HZ310" s="84"/>
      <c r="IA310" s="84"/>
      <c r="IB310" s="84"/>
      <c r="IC310" s="84"/>
      <c r="ID310" s="84"/>
      <c r="IE310" s="84"/>
      <c r="IF310" s="84"/>
      <c r="IG310" s="89"/>
      <c r="IH310" s="89"/>
      <c r="II310" s="89"/>
      <c r="IJ310" s="89"/>
    </row>
    <row r="311" spans="3:244" x14ac:dyDescent="0.25"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131"/>
      <c r="U311" s="131"/>
      <c r="V311" s="74"/>
      <c r="W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209"/>
      <c r="CB311" s="209"/>
      <c r="CC311" s="209"/>
      <c r="CD311" s="209"/>
      <c r="CE311" s="209"/>
      <c r="CF311" s="209"/>
      <c r="CG311" s="209"/>
      <c r="CH311" s="209"/>
      <c r="CI311" s="209"/>
      <c r="CJ311" s="209"/>
      <c r="CK311" s="209"/>
      <c r="CL311" s="209"/>
      <c r="CM311" s="209"/>
      <c r="CN311" s="209"/>
      <c r="CO311" s="209"/>
      <c r="CP311" s="209"/>
      <c r="CQ311" s="209"/>
      <c r="CR311" s="209"/>
      <c r="CS311" s="209"/>
      <c r="CT311" s="209"/>
      <c r="CU311" s="209"/>
      <c r="CV311" s="209"/>
      <c r="CW311" s="209"/>
      <c r="CX311" s="209"/>
      <c r="CY311" s="209"/>
      <c r="CZ311" s="209"/>
      <c r="DA311" s="209"/>
      <c r="DB311" s="209"/>
      <c r="DC311" s="209"/>
      <c r="DD311" s="209"/>
      <c r="DE311" s="209"/>
      <c r="DF311" s="209"/>
      <c r="DG311" s="209"/>
      <c r="DH311" s="209"/>
      <c r="FB311" s="89"/>
      <c r="FC311" s="89"/>
      <c r="FD311" s="89"/>
      <c r="FE311" s="89"/>
      <c r="FF311" s="89"/>
      <c r="FG311" s="89"/>
      <c r="FH311" s="89"/>
      <c r="FI311" s="89"/>
      <c r="FJ311" s="89"/>
      <c r="FK311" s="89"/>
      <c r="FL311" s="89"/>
      <c r="FM311" s="89"/>
      <c r="FN311" s="89"/>
      <c r="FO311" s="89"/>
      <c r="FP311" s="89"/>
      <c r="FQ311" s="89"/>
      <c r="FR311" s="89"/>
      <c r="FS311" s="89"/>
      <c r="FT311" s="89"/>
      <c r="FU311" s="89"/>
      <c r="FV311" s="89"/>
      <c r="FW311" s="89"/>
      <c r="FX311" s="89"/>
      <c r="FY311" s="89"/>
      <c r="FZ311" s="89"/>
      <c r="GA311" s="89"/>
      <c r="GB311" s="89"/>
      <c r="GC311" s="89"/>
      <c r="GD311" s="89"/>
      <c r="GE311" s="89"/>
      <c r="GF311" s="89"/>
      <c r="GG311" s="89"/>
      <c r="GH311" s="89"/>
      <c r="GI311" s="89"/>
      <c r="GJ311" s="89"/>
      <c r="GK311" s="89"/>
      <c r="GL311" s="89"/>
      <c r="GM311" s="89"/>
      <c r="GN311" s="89"/>
      <c r="GO311" s="89"/>
      <c r="GP311" s="89"/>
      <c r="GQ311" s="89"/>
      <c r="GR311" s="89"/>
      <c r="GS311" s="89"/>
      <c r="GT311" s="89"/>
      <c r="GU311" s="89"/>
      <c r="GV311" s="89"/>
      <c r="GW311" s="84"/>
      <c r="GX311" s="84"/>
      <c r="GY311" s="84"/>
      <c r="GZ311" s="84"/>
      <c r="HA311" s="84"/>
      <c r="HB311" s="84"/>
      <c r="HC311" s="84"/>
      <c r="HD311" s="84"/>
      <c r="HE311" s="84"/>
      <c r="HF311" s="84"/>
      <c r="HG311" s="84"/>
      <c r="HH311" s="84"/>
      <c r="HI311" s="84"/>
      <c r="HJ311" s="84"/>
      <c r="HK311" s="84"/>
      <c r="HL311" s="84"/>
      <c r="HM311" s="84"/>
      <c r="HN311" s="84"/>
      <c r="HO311" s="84"/>
      <c r="HP311" s="84"/>
      <c r="HQ311" s="84"/>
      <c r="HR311" s="84"/>
      <c r="HS311" s="84"/>
      <c r="HT311" s="84"/>
      <c r="HU311" s="84"/>
      <c r="HV311" s="84"/>
      <c r="HW311" s="84"/>
      <c r="HX311" s="84"/>
      <c r="HY311" s="84"/>
      <c r="HZ311" s="84"/>
      <c r="IA311" s="84"/>
      <c r="IB311" s="84"/>
      <c r="IC311" s="84"/>
      <c r="ID311" s="84"/>
      <c r="IE311" s="84"/>
      <c r="IF311" s="84"/>
      <c r="IG311" s="89"/>
      <c r="IH311" s="89"/>
      <c r="II311" s="89"/>
      <c r="IJ311" s="89"/>
    </row>
    <row r="312" spans="3:244" x14ac:dyDescent="0.25"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131"/>
      <c r="U312" s="131"/>
      <c r="V312" s="74"/>
      <c r="W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209"/>
      <c r="CB312" s="209"/>
      <c r="CC312" s="209"/>
      <c r="CD312" s="209"/>
      <c r="CE312" s="209"/>
      <c r="CF312" s="209"/>
      <c r="CG312" s="209"/>
      <c r="CH312" s="209"/>
      <c r="CI312" s="209"/>
      <c r="CJ312" s="209"/>
      <c r="CK312" s="209"/>
      <c r="CL312" s="209"/>
      <c r="CM312" s="209"/>
      <c r="CN312" s="209"/>
      <c r="CO312" s="209"/>
      <c r="CP312" s="209"/>
      <c r="CQ312" s="209"/>
      <c r="CR312" s="209"/>
      <c r="CS312" s="209"/>
      <c r="CT312" s="209"/>
      <c r="CU312" s="209"/>
      <c r="CV312" s="209"/>
      <c r="CW312" s="209"/>
      <c r="CX312" s="209"/>
      <c r="CY312" s="209"/>
      <c r="CZ312" s="209"/>
      <c r="DA312" s="209"/>
      <c r="DB312" s="209"/>
      <c r="DC312" s="209"/>
      <c r="DD312" s="209"/>
      <c r="DE312" s="209"/>
      <c r="DF312" s="209"/>
      <c r="DG312" s="209"/>
      <c r="DH312" s="209"/>
      <c r="FB312" s="89"/>
      <c r="FC312" s="89"/>
      <c r="FD312" s="89"/>
      <c r="FE312" s="89"/>
      <c r="FF312" s="89"/>
      <c r="FG312" s="89"/>
      <c r="FH312" s="89"/>
      <c r="FI312" s="89"/>
      <c r="FJ312" s="89"/>
      <c r="FK312" s="89"/>
      <c r="FL312" s="89"/>
      <c r="FM312" s="89"/>
      <c r="FN312" s="89"/>
      <c r="FO312" s="89"/>
      <c r="FP312" s="89"/>
      <c r="FQ312" s="89"/>
      <c r="FR312" s="89"/>
      <c r="FS312" s="89"/>
      <c r="FT312" s="89"/>
      <c r="FU312" s="89"/>
      <c r="FV312" s="89"/>
      <c r="FW312" s="89"/>
      <c r="FX312" s="89"/>
      <c r="FY312" s="89"/>
      <c r="FZ312" s="89"/>
      <c r="GA312" s="89"/>
      <c r="GB312" s="89"/>
      <c r="GC312" s="89"/>
      <c r="GD312" s="89"/>
      <c r="GE312" s="89"/>
      <c r="GF312" s="89"/>
      <c r="GG312" s="89"/>
      <c r="GH312" s="89"/>
      <c r="GI312" s="89"/>
      <c r="GJ312" s="89"/>
      <c r="GK312" s="89"/>
      <c r="GL312" s="89"/>
      <c r="GM312" s="89"/>
      <c r="GN312" s="89"/>
      <c r="GO312" s="89"/>
      <c r="GP312" s="89"/>
      <c r="GQ312" s="89"/>
      <c r="GR312" s="89"/>
      <c r="GS312" s="89"/>
      <c r="GT312" s="89"/>
      <c r="GU312" s="89"/>
      <c r="GV312" s="89"/>
      <c r="GW312" s="84"/>
      <c r="GX312" s="84"/>
      <c r="GY312" s="84"/>
      <c r="GZ312" s="84"/>
      <c r="HA312" s="84"/>
      <c r="HB312" s="84"/>
      <c r="HC312" s="84"/>
      <c r="HD312" s="84"/>
      <c r="HE312" s="84"/>
      <c r="HF312" s="84"/>
      <c r="HG312" s="84"/>
      <c r="HH312" s="84"/>
      <c r="HI312" s="84"/>
      <c r="HJ312" s="84"/>
      <c r="HK312" s="84"/>
      <c r="HL312" s="84"/>
      <c r="HM312" s="84"/>
      <c r="HN312" s="84"/>
      <c r="HO312" s="84"/>
      <c r="HP312" s="84"/>
      <c r="HQ312" s="84"/>
      <c r="HR312" s="84"/>
      <c r="HS312" s="84"/>
      <c r="HT312" s="84"/>
      <c r="HU312" s="84"/>
      <c r="HV312" s="84"/>
      <c r="HW312" s="84"/>
      <c r="HX312" s="84"/>
      <c r="HY312" s="84"/>
      <c r="HZ312" s="84"/>
      <c r="IA312" s="84"/>
      <c r="IB312" s="84"/>
      <c r="IC312" s="84"/>
      <c r="ID312" s="84"/>
      <c r="IE312" s="84"/>
      <c r="IF312" s="84"/>
      <c r="IG312" s="89"/>
      <c r="IH312" s="89"/>
      <c r="II312" s="89"/>
      <c r="IJ312" s="89"/>
    </row>
    <row r="313" spans="3:244" x14ac:dyDescent="0.25"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131"/>
      <c r="U313" s="131"/>
      <c r="V313" s="74"/>
      <c r="W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209"/>
      <c r="CB313" s="209"/>
      <c r="CC313" s="209"/>
      <c r="CD313" s="209"/>
      <c r="CE313" s="209"/>
      <c r="CF313" s="209"/>
      <c r="CG313" s="209"/>
      <c r="CH313" s="209"/>
      <c r="CI313" s="209"/>
      <c r="CJ313" s="209"/>
      <c r="CK313" s="209"/>
      <c r="CL313" s="209"/>
      <c r="CM313" s="209"/>
      <c r="CN313" s="209"/>
      <c r="CO313" s="209"/>
      <c r="CP313" s="209"/>
      <c r="CQ313" s="209"/>
      <c r="CR313" s="209"/>
      <c r="CS313" s="209"/>
      <c r="CT313" s="209"/>
      <c r="CU313" s="209"/>
      <c r="CV313" s="209"/>
      <c r="CW313" s="209"/>
      <c r="CX313" s="209"/>
      <c r="CY313" s="209"/>
      <c r="CZ313" s="209"/>
      <c r="DA313" s="209"/>
      <c r="DB313" s="209"/>
      <c r="DC313" s="209"/>
      <c r="DD313" s="209"/>
      <c r="DE313" s="209"/>
      <c r="DF313" s="209"/>
      <c r="DG313" s="209"/>
      <c r="DH313" s="209"/>
      <c r="FB313" s="89"/>
      <c r="FC313" s="89"/>
      <c r="FD313" s="89"/>
      <c r="FE313" s="89"/>
      <c r="FF313" s="89"/>
      <c r="FG313" s="89"/>
      <c r="FH313" s="89"/>
      <c r="FI313" s="89"/>
      <c r="FJ313" s="89"/>
      <c r="FK313" s="89"/>
      <c r="FL313" s="89"/>
      <c r="FM313" s="89"/>
      <c r="FN313" s="89"/>
      <c r="FO313" s="89"/>
      <c r="FP313" s="89"/>
      <c r="FQ313" s="89"/>
      <c r="FR313" s="89"/>
      <c r="FS313" s="89"/>
      <c r="FT313" s="89"/>
      <c r="FU313" s="89"/>
      <c r="FV313" s="89"/>
      <c r="FW313" s="89"/>
      <c r="FX313" s="89"/>
      <c r="FY313" s="89"/>
      <c r="FZ313" s="89"/>
      <c r="GA313" s="89"/>
      <c r="GB313" s="89"/>
      <c r="GC313" s="89"/>
      <c r="GD313" s="89"/>
      <c r="GE313" s="89"/>
      <c r="GF313" s="89"/>
      <c r="GG313" s="89"/>
      <c r="GH313" s="89"/>
      <c r="GI313" s="89"/>
      <c r="GJ313" s="89"/>
      <c r="GK313" s="89"/>
      <c r="GL313" s="89"/>
      <c r="GM313" s="89"/>
      <c r="GN313" s="89"/>
      <c r="GO313" s="89"/>
      <c r="GP313" s="89"/>
      <c r="GQ313" s="89"/>
      <c r="GR313" s="89"/>
      <c r="GS313" s="89"/>
      <c r="GT313" s="89"/>
      <c r="GU313" s="89"/>
      <c r="GV313" s="89"/>
      <c r="GW313" s="84"/>
      <c r="GX313" s="84"/>
      <c r="GY313" s="84"/>
      <c r="GZ313" s="84"/>
      <c r="HA313" s="84"/>
      <c r="HB313" s="84"/>
      <c r="HC313" s="84"/>
      <c r="HD313" s="84"/>
      <c r="HE313" s="84"/>
      <c r="HF313" s="84"/>
      <c r="HG313" s="84"/>
      <c r="HH313" s="84"/>
      <c r="HI313" s="84"/>
      <c r="HJ313" s="84"/>
      <c r="HK313" s="84"/>
      <c r="HL313" s="84"/>
      <c r="HM313" s="84"/>
      <c r="HN313" s="84"/>
      <c r="HO313" s="84"/>
      <c r="HP313" s="84"/>
      <c r="HQ313" s="84"/>
      <c r="HR313" s="84"/>
      <c r="HS313" s="84"/>
      <c r="HT313" s="84"/>
      <c r="HU313" s="84"/>
      <c r="HV313" s="84"/>
      <c r="HW313" s="84"/>
      <c r="HX313" s="84"/>
      <c r="HY313" s="84"/>
      <c r="HZ313" s="84"/>
      <c r="IA313" s="84"/>
      <c r="IB313" s="84"/>
      <c r="IC313" s="84"/>
      <c r="ID313" s="84"/>
      <c r="IE313" s="84"/>
      <c r="IF313" s="84"/>
      <c r="IG313" s="89"/>
      <c r="IH313" s="89"/>
      <c r="II313" s="89"/>
      <c r="IJ313" s="89"/>
    </row>
    <row r="314" spans="3:244" x14ac:dyDescent="0.25"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131"/>
      <c r="U314" s="131"/>
      <c r="V314" s="74"/>
      <c r="W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209"/>
      <c r="CB314" s="209"/>
      <c r="CC314" s="209"/>
      <c r="CD314" s="209"/>
      <c r="CE314" s="209"/>
      <c r="CF314" s="209"/>
      <c r="CG314" s="209"/>
      <c r="CH314" s="209"/>
      <c r="CI314" s="209"/>
      <c r="CJ314" s="209"/>
      <c r="CK314" s="209"/>
      <c r="CL314" s="209"/>
      <c r="CM314" s="209"/>
      <c r="CN314" s="209"/>
      <c r="CO314" s="209"/>
      <c r="CP314" s="209"/>
      <c r="CQ314" s="209"/>
      <c r="CR314" s="209"/>
      <c r="CS314" s="209"/>
      <c r="CT314" s="209"/>
      <c r="CU314" s="209"/>
      <c r="CV314" s="209"/>
      <c r="CW314" s="209"/>
      <c r="CX314" s="209"/>
      <c r="CY314" s="209"/>
      <c r="CZ314" s="209"/>
      <c r="DA314" s="209"/>
      <c r="DB314" s="209"/>
      <c r="DC314" s="209"/>
      <c r="DD314" s="209"/>
      <c r="DE314" s="209"/>
      <c r="DF314" s="209"/>
      <c r="DG314" s="209"/>
      <c r="DH314" s="209"/>
      <c r="FB314" s="89"/>
      <c r="FC314" s="89"/>
      <c r="FD314" s="89"/>
      <c r="FE314" s="89"/>
      <c r="FF314" s="89"/>
      <c r="FG314" s="89"/>
      <c r="FH314" s="89"/>
      <c r="FI314" s="89"/>
      <c r="FJ314" s="89"/>
      <c r="FK314" s="89"/>
      <c r="FL314" s="89"/>
      <c r="FM314" s="89"/>
      <c r="FN314" s="89"/>
      <c r="FO314" s="89"/>
      <c r="FP314" s="89"/>
      <c r="FQ314" s="89"/>
      <c r="FR314" s="89"/>
      <c r="FS314" s="89"/>
      <c r="FT314" s="89"/>
      <c r="FU314" s="89"/>
      <c r="FV314" s="89"/>
      <c r="FW314" s="89"/>
      <c r="FX314" s="89"/>
      <c r="FY314" s="89"/>
      <c r="FZ314" s="89"/>
      <c r="GA314" s="89"/>
      <c r="GB314" s="89"/>
      <c r="GC314" s="89"/>
      <c r="GD314" s="89"/>
      <c r="GE314" s="89"/>
      <c r="GF314" s="89"/>
      <c r="GG314" s="89"/>
      <c r="GH314" s="89"/>
      <c r="GI314" s="89"/>
      <c r="GJ314" s="89"/>
      <c r="GK314" s="89"/>
      <c r="GL314" s="89"/>
      <c r="GM314" s="89"/>
      <c r="GN314" s="89"/>
      <c r="GO314" s="89"/>
      <c r="GP314" s="89"/>
      <c r="GQ314" s="89"/>
      <c r="GR314" s="89"/>
      <c r="GS314" s="89"/>
      <c r="GT314" s="89"/>
      <c r="GU314" s="89"/>
      <c r="GV314" s="89"/>
      <c r="GW314" s="84"/>
      <c r="GX314" s="84"/>
      <c r="GY314" s="84"/>
      <c r="GZ314" s="84"/>
      <c r="HA314" s="84"/>
      <c r="HB314" s="84"/>
      <c r="HC314" s="84"/>
      <c r="HD314" s="84"/>
      <c r="HE314" s="84"/>
      <c r="HF314" s="84"/>
      <c r="HG314" s="84"/>
      <c r="HH314" s="84"/>
      <c r="HI314" s="84"/>
      <c r="HJ314" s="84"/>
      <c r="HK314" s="84"/>
      <c r="HL314" s="84"/>
      <c r="HM314" s="84"/>
      <c r="HN314" s="84"/>
      <c r="HO314" s="84"/>
      <c r="HP314" s="84"/>
      <c r="HQ314" s="84"/>
      <c r="HR314" s="84"/>
      <c r="HS314" s="84"/>
      <c r="HT314" s="84"/>
      <c r="HU314" s="84"/>
      <c r="HV314" s="84"/>
      <c r="HW314" s="84"/>
      <c r="HX314" s="84"/>
      <c r="HY314" s="84"/>
      <c r="HZ314" s="84"/>
      <c r="IA314" s="84"/>
      <c r="IB314" s="84"/>
      <c r="IC314" s="84"/>
      <c r="ID314" s="84"/>
      <c r="IE314" s="84"/>
      <c r="IF314" s="84"/>
      <c r="IG314" s="89"/>
      <c r="IH314" s="89"/>
      <c r="II314" s="89"/>
      <c r="IJ314" s="89"/>
    </row>
    <row r="315" spans="3:244" x14ac:dyDescent="0.25"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131"/>
      <c r="U315" s="131"/>
      <c r="V315" s="74"/>
      <c r="W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209"/>
      <c r="CB315" s="209"/>
      <c r="CC315" s="209"/>
      <c r="CD315" s="209"/>
      <c r="CE315" s="209"/>
      <c r="CF315" s="209"/>
      <c r="CG315" s="209"/>
      <c r="CH315" s="209"/>
      <c r="CI315" s="209"/>
      <c r="CJ315" s="209"/>
      <c r="CK315" s="209"/>
      <c r="CL315" s="209"/>
      <c r="CM315" s="209"/>
      <c r="CN315" s="209"/>
      <c r="CO315" s="209"/>
      <c r="CP315" s="209"/>
      <c r="CQ315" s="209"/>
      <c r="CR315" s="209"/>
      <c r="CS315" s="209"/>
      <c r="CT315" s="209"/>
      <c r="CU315" s="209"/>
      <c r="CV315" s="209"/>
      <c r="CW315" s="209"/>
      <c r="CX315" s="209"/>
      <c r="CY315" s="209"/>
      <c r="CZ315" s="209"/>
      <c r="DA315" s="209"/>
      <c r="DB315" s="209"/>
      <c r="DC315" s="209"/>
      <c r="DD315" s="209"/>
      <c r="DE315" s="209"/>
      <c r="DF315" s="209"/>
      <c r="DG315" s="209"/>
      <c r="DH315" s="209"/>
      <c r="FB315" s="89"/>
      <c r="FC315" s="89"/>
      <c r="FD315" s="89"/>
      <c r="FE315" s="89"/>
      <c r="FF315" s="89"/>
      <c r="FG315" s="89"/>
      <c r="FH315" s="89"/>
      <c r="FI315" s="89"/>
      <c r="FJ315" s="89"/>
      <c r="FK315" s="89"/>
      <c r="FL315" s="89"/>
      <c r="FM315" s="89"/>
      <c r="FN315" s="89"/>
      <c r="FO315" s="89"/>
      <c r="FP315" s="89"/>
      <c r="FQ315" s="89"/>
      <c r="FR315" s="89"/>
      <c r="FS315" s="89"/>
      <c r="FT315" s="89"/>
      <c r="FU315" s="89"/>
      <c r="FV315" s="89"/>
      <c r="FW315" s="89"/>
      <c r="FX315" s="89"/>
      <c r="FY315" s="89"/>
      <c r="FZ315" s="89"/>
      <c r="GA315" s="89"/>
      <c r="GB315" s="89"/>
      <c r="GC315" s="89"/>
      <c r="GD315" s="89"/>
      <c r="GE315" s="89"/>
      <c r="GF315" s="89"/>
      <c r="GG315" s="89"/>
      <c r="GH315" s="89"/>
      <c r="GI315" s="89"/>
      <c r="GJ315" s="89"/>
      <c r="GK315" s="89"/>
      <c r="GL315" s="89"/>
      <c r="GM315" s="89"/>
      <c r="GN315" s="89"/>
      <c r="GO315" s="89"/>
      <c r="GP315" s="89"/>
      <c r="GQ315" s="89"/>
      <c r="GR315" s="89"/>
      <c r="GS315" s="89"/>
      <c r="GT315" s="89"/>
      <c r="GU315" s="89"/>
      <c r="GV315" s="89"/>
      <c r="GW315" s="84"/>
      <c r="GX315" s="84"/>
      <c r="GY315" s="84"/>
      <c r="GZ315" s="84"/>
      <c r="HA315" s="84"/>
      <c r="HB315" s="84"/>
      <c r="HC315" s="84"/>
      <c r="HD315" s="84"/>
      <c r="HE315" s="84"/>
      <c r="HF315" s="84"/>
      <c r="HG315" s="84"/>
      <c r="HH315" s="84"/>
      <c r="HI315" s="84"/>
      <c r="HJ315" s="84"/>
      <c r="HK315" s="84"/>
      <c r="HL315" s="84"/>
      <c r="HM315" s="84"/>
      <c r="HN315" s="84"/>
      <c r="HO315" s="84"/>
      <c r="HP315" s="84"/>
      <c r="HQ315" s="84"/>
      <c r="HR315" s="84"/>
      <c r="HS315" s="84"/>
      <c r="HT315" s="84"/>
      <c r="HU315" s="84"/>
      <c r="HV315" s="84"/>
      <c r="HW315" s="84"/>
      <c r="HX315" s="84"/>
      <c r="HY315" s="84"/>
      <c r="HZ315" s="84"/>
      <c r="IA315" s="84"/>
      <c r="IB315" s="84"/>
      <c r="IC315" s="84"/>
      <c r="ID315" s="84"/>
      <c r="IE315" s="84"/>
      <c r="IF315" s="84"/>
      <c r="IG315" s="89"/>
      <c r="IH315" s="89"/>
      <c r="II315" s="89"/>
      <c r="IJ315" s="89"/>
    </row>
    <row r="316" spans="3:244" x14ac:dyDescent="0.25"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131"/>
      <c r="U316" s="131"/>
      <c r="V316" s="74"/>
      <c r="W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209"/>
      <c r="CB316" s="209"/>
      <c r="CC316" s="209"/>
      <c r="CD316" s="209"/>
      <c r="CE316" s="209"/>
      <c r="CF316" s="209"/>
      <c r="CG316" s="209"/>
      <c r="CH316" s="209"/>
      <c r="CI316" s="209"/>
      <c r="CJ316" s="209"/>
      <c r="CK316" s="209"/>
      <c r="CL316" s="209"/>
      <c r="CM316" s="209"/>
      <c r="CN316" s="209"/>
      <c r="CO316" s="209"/>
      <c r="CP316" s="209"/>
      <c r="CQ316" s="209"/>
      <c r="CR316" s="209"/>
      <c r="CS316" s="209"/>
      <c r="CT316" s="209"/>
      <c r="CU316" s="209"/>
      <c r="CV316" s="209"/>
      <c r="CW316" s="209"/>
      <c r="CX316" s="209"/>
      <c r="CY316" s="209"/>
      <c r="CZ316" s="209"/>
      <c r="DA316" s="209"/>
      <c r="DB316" s="209"/>
      <c r="DC316" s="209"/>
      <c r="DD316" s="209"/>
      <c r="DE316" s="209"/>
      <c r="DF316" s="209"/>
      <c r="DG316" s="209"/>
      <c r="DH316" s="209"/>
      <c r="FB316" s="89"/>
      <c r="FC316" s="89"/>
      <c r="FD316" s="89"/>
      <c r="FE316" s="89"/>
      <c r="FF316" s="89"/>
      <c r="FG316" s="89"/>
      <c r="FH316" s="89"/>
      <c r="FI316" s="89"/>
      <c r="FJ316" s="89"/>
      <c r="FK316" s="89"/>
      <c r="FL316" s="89"/>
      <c r="FM316" s="89"/>
      <c r="FN316" s="89"/>
      <c r="FO316" s="89"/>
      <c r="FP316" s="89"/>
      <c r="FQ316" s="89"/>
      <c r="FR316" s="89"/>
      <c r="FS316" s="89"/>
      <c r="FT316" s="89"/>
      <c r="FU316" s="89"/>
      <c r="FV316" s="89"/>
      <c r="FW316" s="89"/>
      <c r="FX316" s="89"/>
      <c r="FY316" s="89"/>
      <c r="FZ316" s="89"/>
      <c r="GA316" s="89"/>
      <c r="GB316" s="89"/>
      <c r="GC316" s="89"/>
      <c r="GD316" s="89"/>
      <c r="GE316" s="89"/>
      <c r="GF316" s="89"/>
      <c r="GG316" s="89"/>
      <c r="GH316" s="89"/>
      <c r="GI316" s="89"/>
      <c r="GJ316" s="89"/>
      <c r="GK316" s="89"/>
      <c r="GL316" s="89"/>
      <c r="GM316" s="89"/>
      <c r="GN316" s="89"/>
      <c r="GO316" s="89"/>
      <c r="GP316" s="89"/>
      <c r="GQ316" s="89"/>
      <c r="GR316" s="89"/>
      <c r="GS316" s="89"/>
      <c r="GT316" s="89"/>
      <c r="GU316" s="89"/>
      <c r="GV316" s="89"/>
      <c r="GW316" s="84"/>
      <c r="GX316" s="84"/>
      <c r="GY316" s="84"/>
      <c r="GZ316" s="84"/>
      <c r="HA316" s="84"/>
      <c r="HB316" s="84"/>
      <c r="HC316" s="84"/>
      <c r="HD316" s="84"/>
      <c r="HE316" s="84"/>
      <c r="HF316" s="84"/>
      <c r="HG316" s="84"/>
      <c r="HH316" s="84"/>
      <c r="HI316" s="84"/>
      <c r="HJ316" s="84"/>
      <c r="HK316" s="84"/>
      <c r="HL316" s="84"/>
      <c r="HM316" s="84"/>
      <c r="HN316" s="84"/>
      <c r="HO316" s="84"/>
      <c r="HP316" s="84"/>
      <c r="HQ316" s="84"/>
      <c r="HR316" s="84"/>
      <c r="HS316" s="84"/>
      <c r="HT316" s="84"/>
      <c r="HU316" s="84"/>
      <c r="HV316" s="84"/>
      <c r="HW316" s="84"/>
      <c r="HX316" s="84"/>
      <c r="HY316" s="84"/>
      <c r="HZ316" s="84"/>
      <c r="IA316" s="84"/>
      <c r="IB316" s="84"/>
      <c r="IC316" s="84"/>
      <c r="ID316" s="84"/>
      <c r="IE316" s="84"/>
      <c r="IF316" s="84"/>
      <c r="IG316" s="89"/>
      <c r="IH316" s="89"/>
      <c r="II316" s="89"/>
      <c r="IJ316" s="89"/>
    </row>
    <row r="317" spans="3:244" x14ac:dyDescent="0.25"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131"/>
      <c r="U317" s="131"/>
      <c r="V317" s="74"/>
      <c r="W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209"/>
      <c r="CB317" s="209"/>
      <c r="CC317" s="209"/>
      <c r="CD317" s="209"/>
      <c r="CE317" s="209"/>
      <c r="CF317" s="209"/>
      <c r="CG317" s="209"/>
      <c r="CH317" s="209"/>
      <c r="CI317" s="209"/>
      <c r="CJ317" s="209"/>
      <c r="CK317" s="209"/>
      <c r="CL317" s="209"/>
      <c r="CM317" s="209"/>
      <c r="CN317" s="209"/>
      <c r="CO317" s="209"/>
      <c r="CP317" s="209"/>
      <c r="CQ317" s="209"/>
      <c r="CR317" s="209"/>
      <c r="CS317" s="209"/>
      <c r="CT317" s="209"/>
      <c r="CU317" s="209"/>
      <c r="CV317" s="209"/>
      <c r="CW317" s="209"/>
      <c r="CX317" s="209"/>
      <c r="CY317" s="209"/>
      <c r="CZ317" s="209"/>
      <c r="DA317" s="209"/>
      <c r="DB317" s="209"/>
      <c r="DC317" s="209"/>
      <c r="DD317" s="209"/>
      <c r="DE317" s="209"/>
      <c r="DF317" s="209"/>
      <c r="DG317" s="209"/>
      <c r="DH317" s="209"/>
      <c r="FB317" s="89"/>
      <c r="FC317" s="89"/>
      <c r="FD317" s="89"/>
      <c r="FE317" s="89"/>
      <c r="FF317" s="89"/>
      <c r="FG317" s="89"/>
      <c r="FH317" s="89"/>
      <c r="FI317" s="89"/>
      <c r="FJ317" s="89"/>
      <c r="FK317" s="89"/>
      <c r="FL317" s="89"/>
      <c r="FM317" s="89"/>
      <c r="FN317" s="89"/>
      <c r="FO317" s="89"/>
      <c r="FP317" s="89"/>
      <c r="FQ317" s="89"/>
      <c r="FR317" s="89"/>
      <c r="FS317" s="89"/>
      <c r="FT317" s="89"/>
      <c r="FU317" s="89"/>
      <c r="FV317" s="89"/>
      <c r="FW317" s="89"/>
      <c r="FX317" s="89"/>
      <c r="FY317" s="89"/>
      <c r="FZ317" s="89"/>
      <c r="GA317" s="89"/>
      <c r="GB317" s="89"/>
      <c r="GC317" s="89"/>
      <c r="GD317" s="89"/>
      <c r="GE317" s="89"/>
      <c r="GF317" s="89"/>
      <c r="GG317" s="89"/>
      <c r="GH317" s="89"/>
      <c r="GI317" s="89"/>
      <c r="GJ317" s="89"/>
      <c r="GK317" s="89"/>
      <c r="GL317" s="89"/>
      <c r="GM317" s="89"/>
      <c r="GN317" s="89"/>
      <c r="GO317" s="89"/>
      <c r="GP317" s="89"/>
      <c r="GQ317" s="89"/>
      <c r="GR317" s="89"/>
      <c r="GS317" s="89"/>
      <c r="GT317" s="89"/>
      <c r="GU317" s="89"/>
      <c r="GV317" s="89"/>
      <c r="GW317" s="84"/>
      <c r="GX317" s="84"/>
      <c r="GY317" s="84"/>
      <c r="GZ317" s="84"/>
      <c r="HA317" s="84"/>
      <c r="HB317" s="84"/>
      <c r="HC317" s="84"/>
      <c r="HD317" s="84"/>
      <c r="HE317" s="84"/>
      <c r="HF317" s="84"/>
      <c r="HG317" s="84"/>
      <c r="HH317" s="84"/>
      <c r="HI317" s="84"/>
      <c r="HJ317" s="84"/>
      <c r="HK317" s="84"/>
      <c r="HL317" s="84"/>
      <c r="HM317" s="84"/>
      <c r="HN317" s="84"/>
      <c r="HO317" s="84"/>
      <c r="HP317" s="84"/>
      <c r="HQ317" s="84"/>
      <c r="HR317" s="84"/>
      <c r="HS317" s="84"/>
      <c r="HT317" s="84"/>
      <c r="HU317" s="84"/>
      <c r="HV317" s="84"/>
      <c r="HW317" s="84"/>
      <c r="HX317" s="84"/>
      <c r="HY317" s="84"/>
      <c r="HZ317" s="84"/>
      <c r="IA317" s="84"/>
      <c r="IB317" s="84"/>
      <c r="IC317" s="84"/>
      <c r="ID317" s="84"/>
      <c r="IE317" s="84"/>
      <c r="IF317" s="84"/>
      <c r="IG317" s="89"/>
      <c r="IH317" s="89"/>
      <c r="II317" s="89"/>
      <c r="IJ317" s="89"/>
    </row>
    <row r="318" spans="3:244" x14ac:dyDescent="0.25"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131"/>
      <c r="U318" s="131"/>
      <c r="V318" s="74"/>
      <c r="W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209"/>
      <c r="CB318" s="209"/>
      <c r="CC318" s="209"/>
      <c r="CD318" s="209"/>
      <c r="CE318" s="209"/>
      <c r="CF318" s="209"/>
      <c r="CG318" s="209"/>
      <c r="CH318" s="209"/>
      <c r="CI318" s="209"/>
      <c r="CJ318" s="209"/>
      <c r="CK318" s="209"/>
      <c r="CL318" s="209"/>
      <c r="CM318" s="209"/>
      <c r="CN318" s="209"/>
      <c r="CO318" s="209"/>
      <c r="CP318" s="209"/>
      <c r="CQ318" s="209"/>
      <c r="CR318" s="209"/>
      <c r="CS318" s="209"/>
      <c r="CT318" s="209"/>
      <c r="CU318" s="209"/>
      <c r="CV318" s="209"/>
      <c r="CW318" s="209"/>
      <c r="CX318" s="209"/>
      <c r="CY318" s="209"/>
      <c r="CZ318" s="209"/>
      <c r="DA318" s="209"/>
      <c r="DB318" s="209"/>
      <c r="DC318" s="209"/>
      <c r="DD318" s="209"/>
      <c r="DE318" s="209"/>
      <c r="DF318" s="209"/>
      <c r="DG318" s="209"/>
      <c r="DH318" s="209"/>
      <c r="FB318" s="89"/>
      <c r="FC318" s="89"/>
      <c r="FD318" s="89"/>
      <c r="FE318" s="89"/>
      <c r="FF318" s="89"/>
      <c r="FG318" s="89"/>
      <c r="FH318" s="89"/>
      <c r="FI318" s="89"/>
      <c r="FJ318" s="89"/>
      <c r="FK318" s="89"/>
      <c r="FL318" s="89"/>
      <c r="FM318" s="89"/>
      <c r="FN318" s="89"/>
      <c r="FO318" s="89"/>
      <c r="FP318" s="89"/>
      <c r="FQ318" s="89"/>
      <c r="FR318" s="89"/>
      <c r="FS318" s="89"/>
      <c r="FT318" s="89"/>
      <c r="FU318" s="89"/>
      <c r="FV318" s="89"/>
      <c r="FW318" s="89"/>
      <c r="FX318" s="89"/>
      <c r="FY318" s="89"/>
      <c r="FZ318" s="89"/>
      <c r="GA318" s="89"/>
      <c r="GB318" s="89"/>
      <c r="GC318" s="89"/>
      <c r="GD318" s="89"/>
      <c r="GE318" s="89"/>
      <c r="GF318" s="89"/>
      <c r="GG318" s="89"/>
      <c r="GH318" s="89"/>
      <c r="GI318" s="89"/>
      <c r="GJ318" s="89"/>
      <c r="GK318" s="89"/>
      <c r="GL318" s="89"/>
      <c r="GM318" s="89"/>
      <c r="GN318" s="89"/>
      <c r="GO318" s="89"/>
      <c r="GP318" s="89"/>
      <c r="GQ318" s="89"/>
      <c r="GR318" s="89"/>
      <c r="GS318" s="89"/>
      <c r="GT318" s="89"/>
      <c r="GU318" s="89"/>
      <c r="GV318" s="89"/>
      <c r="GW318" s="84"/>
      <c r="GX318" s="84"/>
      <c r="GY318" s="84"/>
      <c r="GZ318" s="84"/>
      <c r="HA318" s="84"/>
      <c r="HB318" s="84"/>
      <c r="HC318" s="84"/>
      <c r="HD318" s="84"/>
      <c r="HE318" s="84"/>
      <c r="HF318" s="84"/>
      <c r="HG318" s="84"/>
      <c r="HH318" s="84"/>
      <c r="HI318" s="84"/>
      <c r="HJ318" s="84"/>
      <c r="HK318" s="84"/>
      <c r="HL318" s="84"/>
      <c r="HM318" s="84"/>
      <c r="HN318" s="84"/>
      <c r="HO318" s="84"/>
      <c r="HP318" s="84"/>
      <c r="HQ318" s="84"/>
      <c r="HR318" s="84"/>
      <c r="HS318" s="84"/>
      <c r="HT318" s="84"/>
      <c r="HU318" s="84"/>
      <c r="HV318" s="84"/>
      <c r="HW318" s="84"/>
      <c r="HX318" s="84"/>
      <c r="HY318" s="84"/>
      <c r="HZ318" s="84"/>
      <c r="IA318" s="84"/>
      <c r="IB318" s="84"/>
      <c r="IC318" s="84"/>
      <c r="ID318" s="84"/>
      <c r="IE318" s="84"/>
      <c r="IF318" s="84"/>
      <c r="IG318" s="89"/>
      <c r="IH318" s="89"/>
      <c r="II318" s="89"/>
      <c r="IJ318" s="89"/>
    </row>
    <row r="319" spans="3:244" x14ac:dyDescent="0.25"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131"/>
      <c r="U319" s="131"/>
      <c r="V319" s="74"/>
      <c r="W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209"/>
      <c r="CB319" s="209"/>
      <c r="CC319" s="209"/>
      <c r="CD319" s="209"/>
      <c r="CE319" s="209"/>
      <c r="CF319" s="209"/>
      <c r="CG319" s="209"/>
      <c r="CH319" s="209"/>
      <c r="CI319" s="209"/>
      <c r="CJ319" s="209"/>
      <c r="CK319" s="209"/>
      <c r="CL319" s="209"/>
      <c r="CM319" s="209"/>
      <c r="CN319" s="209"/>
      <c r="CO319" s="209"/>
      <c r="CP319" s="209"/>
      <c r="CQ319" s="209"/>
      <c r="CR319" s="209"/>
      <c r="CS319" s="209"/>
      <c r="CT319" s="209"/>
      <c r="CU319" s="209"/>
      <c r="CV319" s="209"/>
      <c r="CW319" s="209"/>
      <c r="CX319" s="209"/>
      <c r="CY319" s="209"/>
      <c r="CZ319" s="209"/>
      <c r="DA319" s="209"/>
      <c r="DB319" s="209"/>
      <c r="DC319" s="209"/>
      <c r="DD319" s="209"/>
      <c r="DE319" s="209"/>
      <c r="DF319" s="209"/>
      <c r="DG319" s="209"/>
      <c r="DH319" s="209"/>
      <c r="FB319" s="89"/>
      <c r="FC319" s="89"/>
      <c r="FD319" s="89"/>
      <c r="FE319" s="89"/>
      <c r="FF319" s="89"/>
      <c r="FG319" s="89"/>
      <c r="FH319" s="89"/>
      <c r="FI319" s="89"/>
      <c r="FJ319" s="89"/>
      <c r="FK319" s="89"/>
      <c r="FL319" s="89"/>
      <c r="FM319" s="89"/>
      <c r="FN319" s="89"/>
      <c r="FO319" s="89"/>
      <c r="FP319" s="89"/>
      <c r="FQ319" s="89"/>
      <c r="FR319" s="89"/>
      <c r="FS319" s="89"/>
      <c r="FT319" s="89"/>
      <c r="FU319" s="89"/>
      <c r="FV319" s="89"/>
      <c r="FW319" s="89"/>
      <c r="FX319" s="89"/>
      <c r="FY319" s="89"/>
      <c r="FZ319" s="89"/>
      <c r="GA319" s="89"/>
      <c r="GB319" s="89"/>
      <c r="GC319" s="89"/>
      <c r="GD319" s="89"/>
      <c r="GE319" s="89"/>
      <c r="GF319" s="89"/>
      <c r="GG319" s="89"/>
      <c r="GH319" s="89"/>
      <c r="GI319" s="89"/>
      <c r="GJ319" s="89"/>
      <c r="GK319" s="89"/>
      <c r="GL319" s="89"/>
      <c r="GM319" s="89"/>
      <c r="GN319" s="89"/>
      <c r="GO319" s="89"/>
      <c r="GP319" s="89"/>
      <c r="GQ319" s="89"/>
      <c r="GR319" s="89"/>
      <c r="GS319" s="89"/>
      <c r="GT319" s="89"/>
      <c r="GU319" s="89"/>
      <c r="GV319" s="89"/>
      <c r="GW319" s="84"/>
      <c r="GX319" s="84"/>
      <c r="GY319" s="84"/>
      <c r="GZ319" s="84"/>
      <c r="HA319" s="84"/>
      <c r="HB319" s="84"/>
      <c r="HC319" s="84"/>
      <c r="HD319" s="84"/>
      <c r="HE319" s="84"/>
      <c r="HF319" s="84"/>
      <c r="HG319" s="84"/>
      <c r="HH319" s="84"/>
      <c r="HI319" s="84"/>
      <c r="HJ319" s="84"/>
      <c r="HK319" s="84"/>
      <c r="HL319" s="84"/>
      <c r="HM319" s="84"/>
      <c r="HN319" s="84"/>
      <c r="HO319" s="84"/>
      <c r="HP319" s="84"/>
      <c r="HQ319" s="84"/>
      <c r="HR319" s="84"/>
      <c r="HS319" s="84"/>
      <c r="HT319" s="84"/>
      <c r="HU319" s="84"/>
      <c r="HV319" s="84"/>
      <c r="HW319" s="84"/>
      <c r="HX319" s="84"/>
      <c r="HY319" s="84"/>
      <c r="HZ319" s="84"/>
      <c r="IA319" s="84"/>
      <c r="IB319" s="84"/>
      <c r="IC319" s="84"/>
      <c r="ID319" s="84"/>
      <c r="IE319" s="84"/>
      <c r="IF319" s="84"/>
      <c r="IG319" s="89"/>
      <c r="IH319" s="89"/>
      <c r="II319" s="89"/>
      <c r="IJ319" s="89"/>
    </row>
    <row r="320" spans="3:244" x14ac:dyDescent="0.25"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131"/>
      <c r="U320" s="131"/>
      <c r="V320" s="74"/>
      <c r="W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209"/>
      <c r="CB320" s="209"/>
      <c r="CC320" s="209"/>
      <c r="CD320" s="209"/>
      <c r="CE320" s="209"/>
      <c r="CF320" s="209"/>
      <c r="CG320" s="209"/>
      <c r="CH320" s="209"/>
      <c r="CI320" s="209"/>
      <c r="CJ320" s="209"/>
      <c r="CK320" s="209"/>
      <c r="CL320" s="209"/>
      <c r="CM320" s="209"/>
      <c r="CN320" s="209"/>
      <c r="CO320" s="209"/>
      <c r="CP320" s="209"/>
      <c r="CQ320" s="209"/>
      <c r="CR320" s="209"/>
      <c r="CS320" s="209"/>
      <c r="CT320" s="209"/>
      <c r="CU320" s="209"/>
      <c r="CV320" s="209"/>
      <c r="CW320" s="209"/>
      <c r="CX320" s="209"/>
      <c r="CY320" s="209"/>
      <c r="CZ320" s="209"/>
      <c r="DA320" s="209"/>
      <c r="DB320" s="209"/>
      <c r="DC320" s="209"/>
      <c r="DD320" s="209"/>
      <c r="DE320" s="209"/>
      <c r="DF320" s="209"/>
      <c r="DG320" s="209"/>
      <c r="DH320" s="209"/>
      <c r="FB320" s="89"/>
      <c r="FC320" s="89"/>
      <c r="FD320" s="89"/>
      <c r="FE320" s="89"/>
      <c r="FF320" s="89"/>
      <c r="FG320" s="89"/>
      <c r="FH320" s="89"/>
      <c r="FI320" s="89"/>
      <c r="FJ320" s="89"/>
      <c r="FK320" s="89"/>
      <c r="FL320" s="89"/>
      <c r="FM320" s="89"/>
      <c r="FN320" s="89"/>
      <c r="FO320" s="89"/>
      <c r="FP320" s="89"/>
      <c r="FQ320" s="89"/>
      <c r="FR320" s="89"/>
      <c r="FS320" s="89"/>
      <c r="FT320" s="89"/>
      <c r="FU320" s="89"/>
      <c r="FV320" s="89"/>
      <c r="FW320" s="89"/>
      <c r="FX320" s="89"/>
      <c r="FY320" s="89"/>
      <c r="FZ320" s="89"/>
      <c r="GA320" s="89"/>
      <c r="GB320" s="89"/>
      <c r="GC320" s="89"/>
      <c r="GD320" s="89"/>
      <c r="GE320" s="89"/>
      <c r="GF320" s="89"/>
      <c r="GG320" s="89"/>
      <c r="GH320" s="89"/>
      <c r="GI320" s="89"/>
      <c r="GJ320" s="89"/>
      <c r="GK320" s="89"/>
      <c r="GL320" s="89"/>
      <c r="GM320" s="89"/>
      <c r="GN320" s="89"/>
      <c r="GO320" s="89"/>
      <c r="GP320" s="89"/>
      <c r="GQ320" s="89"/>
      <c r="GR320" s="89"/>
      <c r="GS320" s="89"/>
      <c r="GT320" s="89"/>
      <c r="GU320" s="89"/>
      <c r="GV320" s="89"/>
      <c r="GW320" s="84"/>
      <c r="GX320" s="84"/>
      <c r="GY320" s="84"/>
      <c r="GZ320" s="84"/>
      <c r="HA320" s="84"/>
      <c r="HB320" s="84"/>
      <c r="HC320" s="84"/>
      <c r="HD320" s="84"/>
      <c r="HE320" s="84"/>
      <c r="HF320" s="84"/>
      <c r="HG320" s="84"/>
      <c r="HH320" s="84"/>
      <c r="HI320" s="84"/>
      <c r="HJ320" s="84"/>
      <c r="HK320" s="84"/>
      <c r="HL320" s="84"/>
      <c r="HM320" s="84"/>
      <c r="HN320" s="84"/>
      <c r="HO320" s="84"/>
      <c r="HP320" s="84"/>
      <c r="HQ320" s="84"/>
      <c r="HR320" s="84"/>
      <c r="HS320" s="84"/>
      <c r="HT320" s="84"/>
      <c r="HU320" s="84"/>
      <c r="HV320" s="84"/>
      <c r="HW320" s="84"/>
      <c r="HX320" s="84"/>
      <c r="HY320" s="84"/>
      <c r="HZ320" s="84"/>
      <c r="IA320" s="84"/>
      <c r="IB320" s="84"/>
      <c r="IC320" s="84"/>
      <c r="ID320" s="84"/>
      <c r="IE320" s="84"/>
      <c r="IF320" s="84"/>
      <c r="IG320" s="89"/>
      <c r="IH320" s="89"/>
      <c r="II320" s="89"/>
      <c r="IJ320" s="89"/>
    </row>
    <row r="321" spans="3:244" x14ac:dyDescent="0.25"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131"/>
      <c r="U321" s="131"/>
      <c r="V321" s="74"/>
      <c r="W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209"/>
      <c r="CB321" s="209"/>
      <c r="CC321" s="209"/>
      <c r="CD321" s="209"/>
      <c r="CE321" s="209"/>
      <c r="CF321" s="209"/>
      <c r="CG321" s="209"/>
      <c r="CH321" s="209"/>
      <c r="CI321" s="209"/>
      <c r="CJ321" s="209"/>
      <c r="CK321" s="209"/>
      <c r="CL321" s="209"/>
      <c r="CM321" s="209"/>
      <c r="CN321" s="209"/>
      <c r="CO321" s="209"/>
      <c r="CP321" s="209"/>
      <c r="CQ321" s="209"/>
      <c r="CR321" s="209"/>
      <c r="CS321" s="209"/>
      <c r="CT321" s="209"/>
      <c r="CU321" s="209"/>
      <c r="CV321" s="209"/>
      <c r="CW321" s="209"/>
      <c r="CX321" s="209"/>
      <c r="CY321" s="209"/>
      <c r="CZ321" s="209"/>
      <c r="DA321" s="209"/>
      <c r="DB321" s="209"/>
      <c r="DC321" s="209"/>
      <c r="DD321" s="209"/>
      <c r="DE321" s="209"/>
      <c r="DF321" s="209"/>
      <c r="DG321" s="209"/>
      <c r="DH321" s="209"/>
      <c r="FB321" s="89"/>
      <c r="FC321" s="89"/>
      <c r="FD321" s="89"/>
      <c r="FE321" s="89"/>
      <c r="FF321" s="89"/>
      <c r="FG321" s="89"/>
      <c r="FH321" s="89"/>
      <c r="FI321" s="89"/>
      <c r="FJ321" s="89"/>
      <c r="FK321" s="89"/>
      <c r="FL321" s="89"/>
      <c r="FM321" s="89"/>
      <c r="FN321" s="89"/>
      <c r="FO321" s="89"/>
      <c r="FP321" s="89"/>
      <c r="FQ321" s="89"/>
      <c r="FR321" s="89"/>
      <c r="FS321" s="89"/>
      <c r="FT321" s="89"/>
      <c r="FU321" s="89"/>
      <c r="FV321" s="89"/>
      <c r="FW321" s="89"/>
      <c r="FX321" s="89"/>
      <c r="FY321" s="89"/>
      <c r="FZ321" s="89"/>
      <c r="GA321" s="89"/>
      <c r="GB321" s="89"/>
      <c r="GC321" s="89"/>
      <c r="GD321" s="89"/>
      <c r="GE321" s="89"/>
      <c r="GF321" s="89"/>
      <c r="GG321" s="89"/>
      <c r="GH321" s="89"/>
      <c r="GI321" s="89"/>
      <c r="GJ321" s="89"/>
      <c r="GK321" s="89"/>
      <c r="GL321" s="89"/>
      <c r="GM321" s="89"/>
      <c r="GN321" s="89"/>
      <c r="GO321" s="89"/>
      <c r="GP321" s="89"/>
      <c r="GQ321" s="89"/>
      <c r="GR321" s="89"/>
      <c r="GS321" s="89"/>
      <c r="GT321" s="89"/>
      <c r="GU321" s="89"/>
      <c r="GV321" s="89"/>
      <c r="GW321" s="84"/>
      <c r="GX321" s="84"/>
      <c r="GY321" s="84"/>
      <c r="GZ321" s="84"/>
      <c r="HA321" s="84"/>
      <c r="HB321" s="84"/>
      <c r="HC321" s="84"/>
      <c r="HD321" s="84"/>
      <c r="HE321" s="84"/>
      <c r="HF321" s="84"/>
      <c r="HG321" s="84"/>
      <c r="HH321" s="84"/>
      <c r="HI321" s="84"/>
      <c r="HJ321" s="84"/>
      <c r="HK321" s="84"/>
      <c r="HL321" s="84"/>
      <c r="HM321" s="84"/>
      <c r="HN321" s="84"/>
      <c r="HO321" s="84"/>
      <c r="HP321" s="84"/>
      <c r="HQ321" s="84"/>
      <c r="HR321" s="84"/>
      <c r="HS321" s="84"/>
      <c r="HT321" s="84"/>
      <c r="HU321" s="84"/>
      <c r="HV321" s="84"/>
      <c r="HW321" s="84"/>
      <c r="HX321" s="84"/>
      <c r="HY321" s="84"/>
      <c r="HZ321" s="84"/>
      <c r="IA321" s="84"/>
      <c r="IB321" s="84"/>
      <c r="IC321" s="84"/>
      <c r="ID321" s="84"/>
      <c r="IE321" s="84"/>
      <c r="IF321" s="84"/>
      <c r="IG321" s="89"/>
      <c r="IH321" s="89"/>
      <c r="II321" s="89"/>
      <c r="IJ321" s="89"/>
    </row>
    <row r="322" spans="3:244" x14ac:dyDescent="0.25"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131"/>
      <c r="U322" s="131"/>
      <c r="V322" s="74"/>
      <c r="W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209"/>
      <c r="CB322" s="209"/>
      <c r="CC322" s="209"/>
      <c r="CD322" s="209"/>
      <c r="CE322" s="209"/>
      <c r="CF322" s="209"/>
      <c r="CG322" s="209"/>
      <c r="CH322" s="209"/>
      <c r="CI322" s="209"/>
      <c r="CJ322" s="209"/>
      <c r="CK322" s="209"/>
      <c r="CL322" s="209"/>
      <c r="CM322" s="209"/>
      <c r="CN322" s="209"/>
      <c r="CO322" s="209"/>
      <c r="CP322" s="209"/>
      <c r="CQ322" s="209"/>
      <c r="CR322" s="209"/>
      <c r="CS322" s="209"/>
      <c r="CT322" s="209"/>
      <c r="CU322" s="209"/>
      <c r="CV322" s="209"/>
      <c r="CW322" s="209"/>
      <c r="CX322" s="209"/>
      <c r="CY322" s="209"/>
      <c r="CZ322" s="209"/>
      <c r="DA322" s="209"/>
      <c r="DB322" s="209"/>
      <c r="DC322" s="209"/>
      <c r="DD322" s="209"/>
      <c r="DE322" s="209"/>
      <c r="DF322" s="209"/>
      <c r="DG322" s="209"/>
      <c r="DH322" s="209"/>
      <c r="FB322" s="89"/>
      <c r="FC322" s="89"/>
      <c r="FD322" s="89"/>
      <c r="FE322" s="89"/>
      <c r="FF322" s="89"/>
      <c r="FG322" s="89"/>
      <c r="FH322" s="89"/>
      <c r="FI322" s="89"/>
      <c r="FJ322" s="89"/>
      <c r="FK322" s="89"/>
      <c r="FL322" s="89"/>
      <c r="FM322" s="89"/>
      <c r="FN322" s="89"/>
      <c r="FO322" s="89"/>
      <c r="FP322" s="89"/>
      <c r="FQ322" s="89"/>
      <c r="FR322" s="89"/>
      <c r="FS322" s="89"/>
      <c r="FT322" s="89"/>
      <c r="FU322" s="89"/>
      <c r="FV322" s="89"/>
      <c r="FW322" s="89"/>
      <c r="FX322" s="89"/>
      <c r="FY322" s="89"/>
      <c r="FZ322" s="89"/>
      <c r="GA322" s="89"/>
      <c r="GB322" s="89"/>
      <c r="GC322" s="89"/>
      <c r="GD322" s="89"/>
      <c r="GE322" s="89"/>
      <c r="GF322" s="89"/>
      <c r="GG322" s="89"/>
      <c r="GH322" s="89"/>
      <c r="GI322" s="89"/>
      <c r="GJ322" s="89"/>
      <c r="GK322" s="89"/>
      <c r="GL322" s="89"/>
      <c r="GM322" s="89"/>
      <c r="GN322" s="89"/>
      <c r="GO322" s="89"/>
      <c r="GP322" s="89"/>
      <c r="GQ322" s="89"/>
      <c r="GR322" s="89"/>
      <c r="GS322" s="89"/>
      <c r="GT322" s="89"/>
      <c r="GU322" s="89"/>
      <c r="GV322" s="89"/>
      <c r="GW322" s="84"/>
      <c r="GX322" s="84"/>
      <c r="GY322" s="84"/>
      <c r="GZ322" s="84"/>
      <c r="HA322" s="84"/>
      <c r="HB322" s="84"/>
      <c r="HC322" s="84"/>
      <c r="HD322" s="84"/>
      <c r="HE322" s="84"/>
      <c r="HF322" s="84"/>
      <c r="HG322" s="84"/>
      <c r="HH322" s="84"/>
      <c r="HI322" s="84"/>
      <c r="HJ322" s="84"/>
      <c r="HK322" s="84"/>
      <c r="HL322" s="84"/>
      <c r="HM322" s="84"/>
      <c r="HN322" s="84"/>
      <c r="HO322" s="84"/>
      <c r="HP322" s="84"/>
      <c r="HQ322" s="84"/>
      <c r="HR322" s="84"/>
      <c r="HS322" s="84"/>
      <c r="HT322" s="84"/>
      <c r="HU322" s="84"/>
      <c r="HV322" s="84"/>
      <c r="HW322" s="84"/>
      <c r="HX322" s="84"/>
      <c r="HY322" s="84"/>
      <c r="HZ322" s="84"/>
      <c r="IA322" s="84"/>
      <c r="IB322" s="84"/>
      <c r="IC322" s="84"/>
      <c r="ID322" s="84"/>
      <c r="IE322" s="84"/>
      <c r="IF322" s="84"/>
      <c r="IG322" s="89"/>
      <c r="IH322" s="89"/>
      <c r="II322" s="89"/>
      <c r="IJ322" s="89"/>
    </row>
    <row r="323" spans="3:244" x14ac:dyDescent="0.25"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131"/>
      <c r="U323" s="131"/>
      <c r="V323" s="74"/>
      <c r="W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209"/>
      <c r="CB323" s="209"/>
      <c r="CC323" s="209"/>
      <c r="CD323" s="209"/>
      <c r="CE323" s="209"/>
      <c r="CF323" s="209"/>
      <c r="CG323" s="209"/>
      <c r="CH323" s="209"/>
      <c r="CI323" s="209"/>
      <c r="CJ323" s="209"/>
      <c r="CK323" s="209"/>
      <c r="CL323" s="209"/>
      <c r="CM323" s="209"/>
      <c r="CN323" s="209"/>
      <c r="CO323" s="209"/>
      <c r="CP323" s="209"/>
      <c r="CQ323" s="209"/>
      <c r="CR323" s="209"/>
      <c r="CS323" s="209"/>
      <c r="CT323" s="209"/>
      <c r="CU323" s="209"/>
      <c r="CV323" s="209"/>
      <c r="CW323" s="209"/>
      <c r="CX323" s="209"/>
      <c r="CY323" s="209"/>
      <c r="CZ323" s="209"/>
      <c r="DA323" s="209"/>
      <c r="DB323" s="209"/>
      <c r="DC323" s="209"/>
      <c r="DD323" s="209"/>
      <c r="DE323" s="209"/>
      <c r="DF323" s="209"/>
      <c r="DG323" s="209"/>
      <c r="DH323" s="209"/>
      <c r="FB323" s="89"/>
      <c r="FC323" s="89"/>
      <c r="FD323" s="89"/>
      <c r="FE323" s="89"/>
      <c r="FF323" s="89"/>
      <c r="FG323" s="89"/>
      <c r="FH323" s="89"/>
      <c r="FI323" s="89"/>
      <c r="FJ323" s="89"/>
      <c r="FK323" s="89"/>
      <c r="FL323" s="89"/>
      <c r="FM323" s="89"/>
      <c r="FN323" s="89"/>
      <c r="FO323" s="89"/>
      <c r="FP323" s="89"/>
      <c r="FQ323" s="89"/>
      <c r="FR323" s="89"/>
      <c r="FS323" s="89"/>
      <c r="FT323" s="89"/>
      <c r="FU323" s="89"/>
      <c r="FV323" s="89"/>
      <c r="FW323" s="89"/>
      <c r="FX323" s="89"/>
      <c r="FY323" s="89"/>
      <c r="FZ323" s="89"/>
      <c r="GA323" s="89"/>
      <c r="GB323" s="89"/>
      <c r="GC323" s="89"/>
      <c r="GD323" s="89"/>
      <c r="GE323" s="89"/>
      <c r="GF323" s="89"/>
      <c r="GG323" s="89"/>
      <c r="GH323" s="89"/>
      <c r="GI323" s="89"/>
      <c r="GJ323" s="89"/>
      <c r="GK323" s="89"/>
      <c r="GL323" s="89"/>
      <c r="GM323" s="89"/>
      <c r="GN323" s="89"/>
      <c r="GO323" s="89"/>
      <c r="GP323" s="89"/>
      <c r="GQ323" s="89"/>
      <c r="GR323" s="89"/>
      <c r="GS323" s="89"/>
      <c r="GT323" s="89"/>
      <c r="GU323" s="89"/>
      <c r="GV323" s="89"/>
      <c r="GW323" s="84"/>
      <c r="GX323" s="84"/>
      <c r="GY323" s="84"/>
      <c r="GZ323" s="84"/>
      <c r="HA323" s="84"/>
      <c r="HB323" s="84"/>
      <c r="HC323" s="84"/>
      <c r="HD323" s="84"/>
      <c r="HE323" s="84"/>
      <c r="HF323" s="84"/>
      <c r="HG323" s="84"/>
      <c r="HH323" s="84"/>
      <c r="HI323" s="84"/>
      <c r="HJ323" s="84"/>
      <c r="HK323" s="84"/>
      <c r="HL323" s="84"/>
      <c r="HM323" s="84"/>
      <c r="HN323" s="84"/>
      <c r="HO323" s="84"/>
      <c r="HP323" s="84"/>
      <c r="HQ323" s="84"/>
      <c r="HR323" s="84"/>
      <c r="HS323" s="84"/>
      <c r="HT323" s="84"/>
      <c r="HU323" s="84"/>
      <c r="HV323" s="84"/>
      <c r="HW323" s="84"/>
      <c r="HX323" s="84"/>
      <c r="HY323" s="84"/>
      <c r="HZ323" s="84"/>
      <c r="IA323" s="84"/>
      <c r="IB323" s="84"/>
      <c r="IC323" s="84"/>
      <c r="ID323" s="84"/>
      <c r="IE323" s="84"/>
      <c r="IF323" s="84"/>
      <c r="IG323" s="89"/>
      <c r="IH323" s="89"/>
      <c r="II323" s="89"/>
      <c r="IJ323" s="89"/>
    </row>
    <row r="324" spans="3:244" x14ac:dyDescent="0.25"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131"/>
      <c r="U324" s="131"/>
      <c r="V324" s="74"/>
      <c r="W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209"/>
      <c r="CB324" s="209"/>
      <c r="CC324" s="209"/>
      <c r="CD324" s="209"/>
      <c r="CE324" s="209"/>
      <c r="CF324" s="209"/>
      <c r="CG324" s="209"/>
      <c r="CH324" s="209"/>
      <c r="CI324" s="209"/>
      <c r="CJ324" s="209"/>
      <c r="CK324" s="209"/>
      <c r="CL324" s="209"/>
      <c r="CM324" s="209"/>
      <c r="CN324" s="209"/>
      <c r="CO324" s="209"/>
      <c r="CP324" s="209"/>
      <c r="CQ324" s="209"/>
      <c r="CR324" s="209"/>
      <c r="CS324" s="209"/>
      <c r="CT324" s="209"/>
      <c r="CU324" s="209"/>
      <c r="CV324" s="209"/>
      <c r="CW324" s="209"/>
      <c r="CX324" s="209"/>
      <c r="CY324" s="209"/>
      <c r="CZ324" s="209"/>
      <c r="DA324" s="209"/>
      <c r="DB324" s="209"/>
      <c r="DC324" s="209"/>
      <c r="DD324" s="209"/>
      <c r="DE324" s="209"/>
      <c r="DF324" s="209"/>
      <c r="DG324" s="209"/>
      <c r="DH324" s="209"/>
      <c r="FB324" s="89"/>
      <c r="FC324" s="89"/>
      <c r="FD324" s="89"/>
      <c r="FE324" s="89"/>
      <c r="FF324" s="89"/>
      <c r="FG324" s="89"/>
      <c r="FH324" s="89"/>
      <c r="FI324" s="89"/>
      <c r="FJ324" s="89"/>
      <c r="FK324" s="89"/>
      <c r="FL324" s="89"/>
      <c r="FM324" s="89"/>
      <c r="FN324" s="89"/>
      <c r="FO324" s="89"/>
      <c r="FP324" s="89"/>
      <c r="FQ324" s="89"/>
      <c r="FR324" s="89"/>
      <c r="FS324" s="89"/>
      <c r="FT324" s="89"/>
      <c r="FU324" s="89"/>
      <c r="FV324" s="89"/>
      <c r="FW324" s="89"/>
      <c r="FX324" s="89"/>
      <c r="FY324" s="89"/>
      <c r="FZ324" s="89"/>
      <c r="GA324" s="89"/>
      <c r="GB324" s="89"/>
      <c r="GC324" s="89"/>
      <c r="GD324" s="89"/>
      <c r="GE324" s="89"/>
      <c r="GF324" s="89"/>
      <c r="GG324" s="89"/>
      <c r="GH324" s="89"/>
      <c r="GI324" s="89"/>
      <c r="GJ324" s="89"/>
      <c r="GK324" s="89"/>
      <c r="GL324" s="89"/>
      <c r="GM324" s="89"/>
      <c r="GN324" s="89"/>
      <c r="GO324" s="89"/>
      <c r="GP324" s="89"/>
      <c r="GQ324" s="89"/>
      <c r="GR324" s="89"/>
      <c r="GS324" s="89"/>
      <c r="GT324" s="89"/>
      <c r="GU324" s="89"/>
      <c r="GV324" s="89"/>
      <c r="GW324" s="84"/>
      <c r="GX324" s="84"/>
      <c r="GY324" s="84"/>
      <c r="GZ324" s="84"/>
      <c r="HA324" s="84"/>
      <c r="HB324" s="84"/>
      <c r="HC324" s="84"/>
      <c r="HD324" s="84"/>
      <c r="HE324" s="84"/>
      <c r="HF324" s="84"/>
      <c r="HG324" s="84"/>
      <c r="HH324" s="84"/>
      <c r="HI324" s="84"/>
      <c r="HJ324" s="84"/>
      <c r="HK324" s="84"/>
      <c r="HL324" s="84"/>
      <c r="HM324" s="84"/>
      <c r="HN324" s="84"/>
      <c r="HO324" s="84"/>
      <c r="HP324" s="84"/>
      <c r="HQ324" s="84"/>
      <c r="HR324" s="84"/>
      <c r="HS324" s="84"/>
      <c r="HT324" s="84"/>
      <c r="HU324" s="84"/>
      <c r="HV324" s="84"/>
      <c r="HW324" s="84"/>
      <c r="HX324" s="84"/>
      <c r="HY324" s="84"/>
      <c r="HZ324" s="84"/>
      <c r="IA324" s="84"/>
      <c r="IB324" s="84"/>
      <c r="IC324" s="84"/>
      <c r="ID324" s="84"/>
      <c r="IE324" s="84"/>
      <c r="IF324" s="84"/>
      <c r="IG324" s="89"/>
      <c r="IH324" s="89"/>
      <c r="II324" s="89"/>
      <c r="IJ324" s="89"/>
    </row>
    <row r="325" spans="3:244" x14ac:dyDescent="0.25"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131"/>
      <c r="U325" s="131"/>
      <c r="V325" s="74"/>
      <c r="W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209"/>
      <c r="CB325" s="209"/>
      <c r="CC325" s="209"/>
      <c r="CD325" s="209"/>
      <c r="CE325" s="209"/>
      <c r="CF325" s="209"/>
      <c r="CG325" s="209"/>
      <c r="CH325" s="209"/>
      <c r="CI325" s="209"/>
      <c r="CJ325" s="209"/>
      <c r="CK325" s="209"/>
      <c r="CL325" s="209"/>
      <c r="CM325" s="209"/>
      <c r="CN325" s="209"/>
      <c r="CO325" s="209"/>
      <c r="CP325" s="209"/>
      <c r="CQ325" s="209"/>
      <c r="CR325" s="209"/>
      <c r="CS325" s="209"/>
      <c r="CT325" s="209"/>
      <c r="CU325" s="209"/>
      <c r="CV325" s="209"/>
      <c r="CW325" s="209"/>
      <c r="CX325" s="209"/>
      <c r="CY325" s="209"/>
      <c r="CZ325" s="209"/>
      <c r="DA325" s="209"/>
      <c r="DB325" s="209"/>
      <c r="DC325" s="209"/>
      <c r="DD325" s="209"/>
      <c r="DE325" s="209"/>
      <c r="DF325" s="209"/>
      <c r="DG325" s="209"/>
      <c r="DH325" s="209"/>
      <c r="FB325" s="89"/>
      <c r="FC325" s="89"/>
      <c r="FD325" s="89"/>
      <c r="FE325" s="89"/>
      <c r="FF325" s="89"/>
      <c r="FG325" s="89"/>
      <c r="FH325" s="89"/>
      <c r="FI325" s="89"/>
      <c r="FJ325" s="89"/>
      <c r="FK325" s="89"/>
      <c r="FL325" s="89"/>
      <c r="FM325" s="89"/>
      <c r="FN325" s="89"/>
      <c r="FO325" s="89"/>
      <c r="FP325" s="89"/>
      <c r="FQ325" s="89"/>
      <c r="FR325" s="89"/>
      <c r="FS325" s="89"/>
      <c r="FT325" s="89"/>
      <c r="FU325" s="89"/>
      <c r="FV325" s="89"/>
      <c r="FW325" s="89"/>
      <c r="FX325" s="89"/>
      <c r="FY325" s="89"/>
      <c r="FZ325" s="89"/>
      <c r="GA325" s="89"/>
      <c r="GB325" s="89"/>
      <c r="GC325" s="89"/>
      <c r="GD325" s="89"/>
      <c r="GE325" s="89"/>
      <c r="GF325" s="89"/>
      <c r="GG325" s="89"/>
      <c r="GH325" s="89"/>
      <c r="GI325" s="89"/>
      <c r="GJ325" s="89"/>
      <c r="GK325" s="89"/>
      <c r="GL325" s="89"/>
      <c r="GM325" s="89"/>
      <c r="GN325" s="89"/>
      <c r="GO325" s="89"/>
      <c r="GP325" s="89"/>
      <c r="GQ325" s="89"/>
      <c r="GR325" s="89"/>
      <c r="GS325" s="89"/>
      <c r="GT325" s="89"/>
      <c r="GU325" s="89"/>
      <c r="GV325" s="89"/>
      <c r="GW325" s="84"/>
      <c r="GX325" s="84"/>
      <c r="GY325" s="84"/>
      <c r="GZ325" s="84"/>
      <c r="HA325" s="84"/>
      <c r="HB325" s="84"/>
      <c r="HC325" s="84"/>
      <c r="HD325" s="84"/>
      <c r="HE325" s="84"/>
      <c r="HF325" s="84"/>
      <c r="HG325" s="84"/>
      <c r="HH325" s="84"/>
      <c r="HI325" s="84"/>
      <c r="HJ325" s="84"/>
      <c r="HK325" s="84"/>
      <c r="HL325" s="84"/>
      <c r="HM325" s="84"/>
      <c r="HN325" s="84"/>
      <c r="HO325" s="84"/>
      <c r="HP325" s="84"/>
      <c r="HQ325" s="84"/>
      <c r="HR325" s="84"/>
      <c r="HS325" s="84"/>
      <c r="HT325" s="84"/>
      <c r="HU325" s="84"/>
      <c r="HV325" s="84"/>
      <c r="HW325" s="84"/>
      <c r="HX325" s="84"/>
      <c r="HY325" s="84"/>
      <c r="HZ325" s="84"/>
      <c r="IA325" s="84"/>
      <c r="IB325" s="84"/>
      <c r="IC325" s="84"/>
      <c r="ID325" s="84"/>
      <c r="IE325" s="84"/>
      <c r="IF325" s="84"/>
      <c r="IG325" s="89"/>
      <c r="IH325" s="89"/>
      <c r="II325" s="89"/>
      <c r="IJ325" s="89"/>
    </row>
    <row r="326" spans="3:244" x14ac:dyDescent="0.25"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131"/>
      <c r="U326" s="131"/>
      <c r="V326" s="74"/>
      <c r="W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209"/>
      <c r="CB326" s="209"/>
      <c r="CC326" s="209"/>
      <c r="CD326" s="209"/>
      <c r="CE326" s="209"/>
      <c r="CF326" s="209"/>
      <c r="CG326" s="209"/>
      <c r="CH326" s="209"/>
      <c r="CI326" s="209"/>
      <c r="CJ326" s="209"/>
      <c r="CK326" s="209"/>
      <c r="CL326" s="209"/>
      <c r="CM326" s="209"/>
      <c r="CN326" s="209"/>
      <c r="CO326" s="209"/>
      <c r="CP326" s="209"/>
      <c r="CQ326" s="209"/>
      <c r="CR326" s="209"/>
      <c r="CS326" s="209"/>
      <c r="CT326" s="209"/>
      <c r="CU326" s="209"/>
      <c r="CV326" s="209"/>
      <c r="CW326" s="209"/>
      <c r="CX326" s="209"/>
      <c r="CY326" s="209"/>
      <c r="CZ326" s="209"/>
      <c r="DA326" s="209"/>
      <c r="DB326" s="209"/>
      <c r="DC326" s="209"/>
      <c r="DD326" s="209"/>
      <c r="DE326" s="209"/>
      <c r="DF326" s="209"/>
      <c r="DG326" s="209"/>
      <c r="DH326" s="209"/>
      <c r="FB326" s="89"/>
      <c r="FC326" s="89"/>
      <c r="FD326" s="89"/>
      <c r="FE326" s="89"/>
      <c r="FF326" s="89"/>
      <c r="FG326" s="89"/>
      <c r="FH326" s="89"/>
      <c r="FI326" s="89"/>
      <c r="FJ326" s="89"/>
      <c r="FK326" s="89"/>
      <c r="FL326" s="89"/>
      <c r="FM326" s="89"/>
      <c r="FN326" s="89"/>
      <c r="FO326" s="89"/>
      <c r="FP326" s="89"/>
      <c r="FQ326" s="89"/>
      <c r="FR326" s="89"/>
      <c r="FS326" s="89"/>
      <c r="FT326" s="89"/>
      <c r="FU326" s="89"/>
      <c r="FV326" s="89"/>
      <c r="FW326" s="89"/>
      <c r="FX326" s="89"/>
      <c r="FY326" s="89"/>
      <c r="FZ326" s="89"/>
      <c r="GA326" s="89"/>
      <c r="GB326" s="89"/>
      <c r="GC326" s="89"/>
      <c r="GD326" s="89"/>
      <c r="GE326" s="89"/>
      <c r="GF326" s="89"/>
      <c r="GG326" s="89"/>
      <c r="GH326" s="89"/>
      <c r="GI326" s="89"/>
      <c r="GJ326" s="89"/>
      <c r="GK326" s="89"/>
      <c r="GL326" s="89"/>
      <c r="GM326" s="89"/>
      <c r="GN326" s="89"/>
      <c r="GO326" s="89"/>
      <c r="GP326" s="89"/>
      <c r="GQ326" s="89"/>
      <c r="GR326" s="89"/>
      <c r="GS326" s="89"/>
      <c r="GT326" s="89"/>
      <c r="GU326" s="89"/>
      <c r="GV326" s="89"/>
      <c r="GW326" s="84"/>
      <c r="GX326" s="84"/>
      <c r="GY326" s="84"/>
      <c r="GZ326" s="84"/>
      <c r="HA326" s="84"/>
      <c r="HB326" s="84"/>
      <c r="HC326" s="84"/>
      <c r="HD326" s="84"/>
      <c r="HE326" s="84"/>
      <c r="HF326" s="84"/>
      <c r="HG326" s="84"/>
      <c r="HH326" s="84"/>
      <c r="HI326" s="84"/>
      <c r="HJ326" s="84"/>
      <c r="HK326" s="84"/>
      <c r="HL326" s="84"/>
      <c r="HM326" s="84"/>
      <c r="HN326" s="84"/>
      <c r="HO326" s="84"/>
      <c r="HP326" s="84"/>
      <c r="HQ326" s="84"/>
      <c r="HR326" s="84"/>
      <c r="HS326" s="84"/>
      <c r="HT326" s="84"/>
      <c r="HU326" s="84"/>
      <c r="HV326" s="84"/>
      <c r="HW326" s="84"/>
      <c r="HX326" s="84"/>
      <c r="HY326" s="84"/>
      <c r="HZ326" s="84"/>
      <c r="IA326" s="84"/>
      <c r="IB326" s="84"/>
      <c r="IC326" s="84"/>
      <c r="ID326" s="84"/>
      <c r="IE326" s="84"/>
      <c r="IF326" s="84"/>
      <c r="IG326" s="89"/>
      <c r="IH326" s="89"/>
      <c r="II326" s="89"/>
      <c r="IJ326" s="89"/>
    </row>
    <row r="327" spans="3:244" x14ac:dyDescent="0.25"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131"/>
      <c r="U327" s="131"/>
      <c r="V327" s="74"/>
      <c r="W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209"/>
      <c r="CB327" s="209"/>
      <c r="CC327" s="209"/>
      <c r="CD327" s="209"/>
      <c r="CE327" s="209"/>
      <c r="CF327" s="209"/>
      <c r="CG327" s="209"/>
      <c r="CH327" s="209"/>
      <c r="CI327" s="209"/>
      <c r="CJ327" s="209"/>
      <c r="CK327" s="209"/>
      <c r="CL327" s="209"/>
      <c r="CM327" s="209"/>
      <c r="CN327" s="209"/>
      <c r="CO327" s="209"/>
      <c r="CP327" s="209"/>
      <c r="CQ327" s="209"/>
      <c r="CR327" s="209"/>
      <c r="CS327" s="209"/>
      <c r="CT327" s="209"/>
      <c r="CU327" s="209"/>
      <c r="CV327" s="209"/>
      <c r="CW327" s="209"/>
      <c r="CX327" s="209"/>
      <c r="CY327" s="209"/>
      <c r="CZ327" s="209"/>
      <c r="DA327" s="209"/>
      <c r="DB327" s="209"/>
      <c r="DC327" s="209"/>
      <c r="DD327" s="209"/>
      <c r="DE327" s="209"/>
      <c r="DF327" s="209"/>
      <c r="DG327" s="209"/>
      <c r="DH327" s="209"/>
      <c r="FB327" s="89"/>
      <c r="FC327" s="89"/>
      <c r="FD327" s="89"/>
      <c r="FE327" s="89"/>
      <c r="FF327" s="89"/>
      <c r="FG327" s="89"/>
      <c r="FH327" s="89"/>
      <c r="FI327" s="89"/>
      <c r="FJ327" s="89"/>
      <c r="FK327" s="89"/>
      <c r="FL327" s="89"/>
      <c r="FM327" s="89"/>
      <c r="FN327" s="89"/>
      <c r="FO327" s="89"/>
      <c r="FP327" s="89"/>
      <c r="FQ327" s="89"/>
      <c r="FR327" s="89"/>
      <c r="FS327" s="89"/>
      <c r="FT327" s="89"/>
      <c r="FU327" s="89"/>
      <c r="FV327" s="89"/>
      <c r="FW327" s="89"/>
      <c r="FX327" s="89"/>
      <c r="FY327" s="89"/>
      <c r="FZ327" s="89"/>
      <c r="GA327" s="89"/>
      <c r="GB327" s="89"/>
      <c r="GC327" s="89"/>
      <c r="GD327" s="89"/>
      <c r="GE327" s="89"/>
      <c r="GF327" s="89"/>
      <c r="GG327" s="89"/>
      <c r="GH327" s="89"/>
      <c r="GI327" s="89"/>
      <c r="GJ327" s="89"/>
      <c r="GK327" s="89"/>
      <c r="GL327" s="89"/>
      <c r="GM327" s="89"/>
      <c r="GN327" s="89"/>
      <c r="GO327" s="89"/>
      <c r="GP327" s="89"/>
      <c r="GQ327" s="89"/>
      <c r="GR327" s="89"/>
      <c r="GS327" s="89"/>
      <c r="GT327" s="89"/>
      <c r="GU327" s="89"/>
      <c r="GV327" s="89"/>
      <c r="GW327" s="84"/>
      <c r="GX327" s="84"/>
      <c r="GY327" s="84"/>
      <c r="GZ327" s="84"/>
      <c r="HA327" s="84"/>
      <c r="HB327" s="84"/>
      <c r="HC327" s="84"/>
      <c r="HD327" s="84"/>
      <c r="HE327" s="84"/>
      <c r="HF327" s="84"/>
      <c r="HG327" s="84"/>
      <c r="HH327" s="84"/>
      <c r="HI327" s="84"/>
      <c r="HJ327" s="84"/>
      <c r="HK327" s="84"/>
      <c r="HL327" s="84"/>
      <c r="HM327" s="84"/>
      <c r="HN327" s="84"/>
      <c r="HO327" s="84"/>
      <c r="HP327" s="84"/>
      <c r="HQ327" s="84"/>
      <c r="HR327" s="84"/>
      <c r="HS327" s="84"/>
      <c r="HT327" s="84"/>
      <c r="HU327" s="84"/>
      <c r="HV327" s="84"/>
      <c r="HW327" s="84"/>
      <c r="HX327" s="84"/>
      <c r="HY327" s="84"/>
      <c r="HZ327" s="84"/>
      <c r="IA327" s="84"/>
      <c r="IB327" s="84"/>
      <c r="IC327" s="84"/>
      <c r="ID327" s="84"/>
      <c r="IE327" s="84"/>
      <c r="IF327" s="84"/>
      <c r="IG327" s="89"/>
      <c r="IH327" s="89"/>
      <c r="II327" s="89"/>
      <c r="IJ327" s="89"/>
    </row>
    <row r="328" spans="3:244" x14ac:dyDescent="0.25"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131"/>
      <c r="U328" s="131"/>
      <c r="V328" s="74"/>
      <c r="W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209"/>
      <c r="CB328" s="209"/>
      <c r="CC328" s="209"/>
      <c r="CD328" s="209"/>
      <c r="CE328" s="209"/>
      <c r="CF328" s="209"/>
      <c r="CG328" s="209"/>
      <c r="CH328" s="209"/>
      <c r="CI328" s="209"/>
      <c r="CJ328" s="209"/>
      <c r="CK328" s="209"/>
      <c r="CL328" s="209"/>
      <c r="CM328" s="209"/>
      <c r="CN328" s="209"/>
      <c r="CO328" s="209"/>
      <c r="CP328" s="209"/>
      <c r="CQ328" s="209"/>
      <c r="CR328" s="209"/>
      <c r="CS328" s="209"/>
      <c r="CT328" s="209"/>
      <c r="CU328" s="209"/>
      <c r="CV328" s="209"/>
      <c r="CW328" s="209"/>
      <c r="CX328" s="209"/>
      <c r="CY328" s="209"/>
      <c r="CZ328" s="209"/>
      <c r="DA328" s="209"/>
      <c r="DB328" s="209"/>
      <c r="DC328" s="209"/>
      <c r="DD328" s="209"/>
      <c r="DE328" s="209"/>
      <c r="DF328" s="209"/>
      <c r="DG328" s="209"/>
      <c r="DH328" s="209"/>
      <c r="FB328" s="89"/>
      <c r="FC328" s="89"/>
      <c r="FD328" s="89"/>
      <c r="FE328" s="89"/>
      <c r="FF328" s="89"/>
      <c r="FG328" s="89"/>
      <c r="FH328" s="89"/>
      <c r="FI328" s="89"/>
      <c r="FJ328" s="89"/>
      <c r="FK328" s="89"/>
      <c r="FL328" s="89"/>
      <c r="FM328" s="89"/>
      <c r="FN328" s="89"/>
      <c r="FO328" s="89"/>
      <c r="FP328" s="89"/>
      <c r="FQ328" s="89"/>
      <c r="FR328" s="89"/>
      <c r="FS328" s="89"/>
      <c r="FT328" s="89"/>
      <c r="FU328" s="89"/>
      <c r="FV328" s="89"/>
      <c r="FW328" s="89"/>
      <c r="FX328" s="89"/>
      <c r="FY328" s="89"/>
      <c r="FZ328" s="89"/>
      <c r="GA328" s="89"/>
      <c r="GB328" s="89"/>
      <c r="GC328" s="89"/>
      <c r="GD328" s="89"/>
      <c r="GE328" s="89"/>
      <c r="GF328" s="89"/>
      <c r="GG328" s="89"/>
      <c r="GH328" s="89"/>
      <c r="GI328" s="89"/>
      <c r="GJ328" s="89"/>
      <c r="GK328" s="89"/>
      <c r="GL328" s="89"/>
      <c r="GM328" s="89"/>
      <c r="GN328" s="89"/>
      <c r="GO328" s="89"/>
      <c r="GP328" s="89"/>
      <c r="GQ328" s="89"/>
      <c r="GR328" s="89"/>
      <c r="GS328" s="89"/>
      <c r="GT328" s="89"/>
      <c r="GU328" s="89"/>
      <c r="GV328" s="89"/>
      <c r="GW328" s="84"/>
      <c r="GX328" s="84"/>
      <c r="GY328" s="84"/>
      <c r="GZ328" s="84"/>
      <c r="HA328" s="84"/>
      <c r="HB328" s="84"/>
      <c r="HC328" s="84"/>
      <c r="HD328" s="84"/>
      <c r="HE328" s="84"/>
      <c r="HF328" s="84"/>
      <c r="HG328" s="84"/>
      <c r="HH328" s="84"/>
      <c r="HI328" s="84"/>
      <c r="HJ328" s="84"/>
      <c r="HK328" s="84"/>
      <c r="HL328" s="84"/>
      <c r="HM328" s="84"/>
      <c r="HN328" s="84"/>
      <c r="HO328" s="84"/>
      <c r="HP328" s="84"/>
      <c r="HQ328" s="84"/>
      <c r="HR328" s="84"/>
      <c r="HS328" s="84"/>
      <c r="HT328" s="84"/>
      <c r="HU328" s="84"/>
      <c r="HV328" s="84"/>
      <c r="HW328" s="84"/>
      <c r="HX328" s="84"/>
      <c r="HY328" s="84"/>
      <c r="HZ328" s="84"/>
      <c r="IA328" s="84"/>
      <c r="IB328" s="84"/>
      <c r="IC328" s="84"/>
      <c r="ID328" s="84"/>
      <c r="IE328" s="84"/>
      <c r="IF328" s="84"/>
      <c r="IG328" s="89"/>
      <c r="IH328" s="89"/>
      <c r="II328" s="89"/>
      <c r="IJ328" s="89"/>
    </row>
    <row r="329" spans="3:244" x14ac:dyDescent="0.25"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131"/>
      <c r="U329" s="131"/>
      <c r="V329" s="74"/>
      <c r="W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209"/>
      <c r="CB329" s="209"/>
      <c r="CC329" s="209"/>
      <c r="CD329" s="209"/>
      <c r="CE329" s="209"/>
      <c r="CF329" s="209"/>
      <c r="CG329" s="209"/>
      <c r="CH329" s="209"/>
      <c r="CI329" s="209"/>
      <c r="CJ329" s="209"/>
      <c r="CK329" s="209"/>
      <c r="CL329" s="209"/>
      <c r="CM329" s="209"/>
      <c r="CN329" s="209"/>
      <c r="CO329" s="209"/>
      <c r="CP329" s="209"/>
      <c r="CQ329" s="209"/>
      <c r="CR329" s="209"/>
      <c r="CS329" s="209"/>
      <c r="CT329" s="209"/>
      <c r="CU329" s="209"/>
      <c r="CV329" s="209"/>
      <c r="CW329" s="209"/>
      <c r="CX329" s="209"/>
      <c r="CY329" s="209"/>
      <c r="CZ329" s="209"/>
      <c r="DA329" s="209"/>
      <c r="DB329" s="209"/>
      <c r="DC329" s="209"/>
      <c r="DD329" s="209"/>
      <c r="DE329" s="209"/>
      <c r="DF329" s="209"/>
      <c r="DG329" s="209"/>
      <c r="DH329" s="209"/>
      <c r="FB329" s="89"/>
      <c r="FC329" s="89"/>
      <c r="FD329" s="89"/>
      <c r="FE329" s="89"/>
      <c r="FF329" s="89"/>
      <c r="FG329" s="89"/>
      <c r="FH329" s="89"/>
      <c r="FI329" s="89"/>
      <c r="FJ329" s="89"/>
      <c r="FK329" s="89"/>
      <c r="FL329" s="89"/>
      <c r="FM329" s="89"/>
      <c r="FN329" s="89"/>
      <c r="FO329" s="89"/>
      <c r="FP329" s="89"/>
      <c r="FQ329" s="89"/>
      <c r="FR329" s="89"/>
      <c r="FS329" s="89"/>
      <c r="FT329" s="89"/>
      <c r="FU329" s="89"/>
      <c r="FV329" s="89"/>
      <c r="FW329" s="89"/>
      <c r="FX329" s="89"/>
      <c r="FY329" s="89"/>
      <c r="FZ329" s="89"/>
      <c r="GA329" s="89"/>
      <c r="GB329" s="89"/>
      <c r="GC329" s="89"/>
      <c r="GD329" s="89"/>
      <c r="GE329" s="89"/>
      <c r="GF329" s="89"/>
      <c r="GG329" s="89"/>
      <c r="GH329" s="89"/>
      <c r="GI329" s="89"/>
      <c r="GJ329" s="89"/>
      <c r="GK329" s="89"/>
      <c r="GL329" s="89"/>
      <c r="GM329" s="89"/>
      <c r="GN329" s="89"/>
      <c r="GO329" s="89"/>
      <c r="GP329" s="89"/>
      <c r="GQ329" s="89"/>
      <c r="GR329" s="89"/>
      <c r="GS329" s="89"/>
      <c r="GT329" s="89"/>
      <c r="GU329" s="89"/>
      <c r="GV329" s="89"/>
      <c r="GW329" s="84"/>
      <c r="GX329" s="84"/>
      <c r="GY329" s="84"/>
      <c r="GZ329" s="84"/>
      <c r="HA329" s="84"/>
      <c r="HB329" s="84"/>
      <c r="HC329" s="84"/>
      <c r="HD329" s="84"/>
      <c r="HE329" s="84"/>
      <c r="HF329" s="84"/>
      <c r="HG329" s="84"/>
      <c r="HH329" s="84"/>
      <c r="HI329" s="84"/>
      <c r="HJ329" s="84"/>
      <c r="HK329" s="84"/>
      <c r="HL329" s="84"/>
      <c r="HM329" s="84"/>
      <c r="HN329" s="84"/>
      <c r="HO329" s="84"/>
      <c r="HP329" s="84"/>
      <c r="HQ329" s="84"/>
      <c r="HR329" s="84"/>
      <c r="HS329" s="84"/>
      <c r="HT329" s="84"/>
      <c r="HU329" s="84"/>
      <c r="HV329" s="84"/>
      <c r="HW329" s="84"/>
      <c r="HX329" s="84"/>
      <c r="HY329" s="84"/>
      <c r="HZ329" s="84"/>
      <c r="IA329" s="84"/>
      <c r="IB329" s="84"/>
      <c r="IC329" s="84"/>
      <c r="ID329" s="84"/>
      <c r="IE329" s="84"/>
      <c r="IF329" s="84"/>
      <c r="IG329" s="89"/>
      <c r="IH329" s="89"/>
      <c r="II329" s="89"/>
      <c r="IJ329" s="89"/>
    </row>
    <row r="330" spans="3:244" x14ac:dyDescent="0.25"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131"/>
      <c r="U330" s="131"/>
      <c r="V330" s="74"/>
      <c r="W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209"/>
      <c r="CB330" s="209"/>
      <c r="CC330" s="209"/>
      <c r="CD330" s="209"/>
      <c r="CE330" s="209"/>
      <c r="CF330" s="209"/>
      <c r="CG330" s="209"/>
      <c r="CH330" s="209"/>
      <c r="CI330" s="209"/>
      <c r="CJ330" s="209"/>
      <c r="CK330" s="209"/>
      <c r="CL330" s="209"/>
      <c r="CM330" s="209"/>
      <c r="CN330" s="209"/>
      <c r="CO330" s="209"/>
      <c r="CP330" s="209"/>
      <c r="CQ330" s="209"/>
      <c r="CR330" s="209"/>
      <c r="CS330" s="209"/>
      <c r="CT330" s="209"/>
      <c r="CU330" s="209"/>
      <c r="CV330" s="209"/>
      <c r="CW330" s="209"/>
      <c r="CX330" s="209"/>
      <c r="CY330" s="209"/>
      <c r="CZ330" s="209"/>
      <c r="DA330" s="209"/>
      <c r="DB330" s="209"/>
      <c r="DC330" s="209"/>
      <c r="DD330" s="209"/>
      <c r="DE330" s="209"/>
      <c r="DF330" s="209"/>
      <c r="DG330" s="209"/>
      <c r="DH330" s="209"/>
      <c r="FB330" s="89"/>
      <c r="FC330" s="89"/>
      <c r="FD330" s="89"/>
      <c r="FE330" s="89"/>
      <c r="FF330" s="89"/>
      <c r="FG330" s="89"/>
      <c r="FH330" s="89"/>
      <c r="FI330" s="89"/>
      <c r="FJ330" s="89"/>
      <c r="FK330" s="89"/>
      <c r="FL330" s="89"/>
      <c r="FM330" s="89"/>
      <c r="FN330" s="89"/>
      <c r="FO330" s="89"/>
      <c r="FP330" s="89"/>
      <c r="FQ330" s="89"/>
      <c r="FR330" s="89"/>
      <c r="FS330" s="89"/>
      <c r="FT330" s="89"/>
      <c r="FU330" s="89"/>
      <c r="FV330" s="89"/>
      <c r="FW330" s="89"/>
      <c r="FX330" s="89"/>
      <c r="FY330" s="89"/>
      <c r="FZ330" s="89"/>
      <c r="GA330" s="89"/>
      <c r="GB330" s="89"/>
      <c r="GC330" s="89"/>
      <c r="GD330" s="89"/>
      <c r="GE330" s="89"/>
      <c r="GF330" s="89"/>
      <c r="GG330" s="89"/>
      <c r="GH330" s="89"/>
      <c r="GI330" s="89"/>
      <c r="GJ330" s="89"/>
      <c r="GK330" s="89"/>
      <c r="GL330" s="89"/>
      <c r="GM330" s="89"/>
      <c r="GN330" s="89"/>
      <c r="GO330" s="89"/>
      <c r="GP330" s="89"/>
      <c r="GQ330" s="89"/>
      <c r="GR330" s="89"/>
      <c r="GS330" s="89"/>
      <c r="GT330" s="89"/>
      <c r="GU330" s="89"/>
      <c r="GV330" s="89"/>
      <c r="GW330" s="84"/>
      <c r="GX330" s="84"/>
      <c r="GY330" s="84"/>
      <c r="GZ330" s="84"/>
      <c r="HA330" s="84"/>
      <c r="HB330" s="84"/>
      <c r="HC330" s="84"/>
      <c r="HD330" s="84"/>
      <c r="HE330" s="84"/>
      <c r="HF330" s="84"/>
      <c r="HG330" s="84"/>
      <c r="HH330" s="84"/>
      <c r="HI330" s="84"/>
      <c r="HJ330" s="84"/>
      <c r="HK330" s="84"/>
      <c r="HL330" s="84"/>
      <c r="HM330" s="84"/>
      <c r="HN330" s="84"/>
      <c r="HO330" s="84"/>
      <c r="HP330" s="84"/>
      <c r="HQ330" s="84"/>
      <c r="HR330" s="84"/>
      <c r="HS330" s="84"/>
      <c r="HT330" s="84"/>
      <c r="HU330" s="84"/>
      <c r="HV330" s="84"/>
      <c r="HW330" s="84"/>
      <c r="HX330" s="84"/>
      <c r="HY330" s="84"/>
      <c r="HZ330" s="84"/>
      <c r="IA330" s="84"/>
      <c r="IB330" s="84"/>
      <c r="IC330" s="84"/>
      <c r="ID330" s="84"/>
      <c r="IE330" s="84"/>
      <c r="IF330" s="84"/>
      <c r="IG330" s="89"/>
      <c r="IH330" s="89"/>
      <c r="II330" s="89"/>
      <c r="IJ330" s="89"/>
    </row>
    <row r="331" spans="3:244" x14ac:dyDescent="0.25"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131"/>
      <c r="U331" s="131"/>
      <c r="V331" s="74"/>
      <c r="W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209"/>
      <c r="CB331" s="209"/>
      <c r="CC331" s="209"/>
      <c r="CD331" s="209"/>
      <c r="CE331" s="209"/>
      <c r="CF331" s="209"/>
      <c r="CG331" s="209"/>
      <c r="CH331" s="209"/>
      <c r="CI331" s="209"/>
      <c r="CJ331" s="209"/>
      <c r="CK331" s="209"/>
      <c r="CL331" s="209"/>
      <c r="CM331" s="209"/>
      <c r="CN331" s="209"/>
      <c r="CO331" s="209"/>
      <c r="CP331" s="209"/>
      <c r="CQ331" s="209"/>
      <c r="CR331" s="209"/>
      <c r="CS331" s="209"/>
      <c r="CT331" s="209"/>
      <c r="CU331" s="209"/>
      <c r="CV331" s="209"/>
      <c r="CW331" s="209"/>
      <c r="CX331" s="209"/>
      <c r="CY331" s="209"/>
      <c r="CZ331" s="209"/>
      <c r="DA331" s="209"/>
      <c r="DB331" s="209"/>
      <c r="DC331" s="209"/>
      <c r="DD331" s="209"/>
      <c r="DE331" s="209"/>
      <c r="DF331" s="209"/>
      <c r="DG331" s="209"/>
      <c r="DH331" s="209"/>
      <c r="FB331" s="89"/>
      <c r="FC331" s="89"/>
      <c r="FD331" s="89"/>
      <c r="FE331" s="89"/>
      <c r="FF331" s="89"/>
      <c r="FG331" s="89"/>
      <c r="FH331" s="89"/>
      <c r="FI331" s="89"/>
      <c r="FJ331" s="89"/>
      <c r="FK331" s="89"/>
      <c r="FL331" s="89"/>
      <c r="FM331" s="89"/>
      <c r="FN331" s="89"/>
      <c r="FO331" s="89"/>
      <c r="FP331" s="89"/>
      <c r="FQ331" s="89"/>
      <c r="FR331" s="89"/>
      <c r="FS331" s="89"/>
      <c r="FT331" s="89"/>
      <c r="FU331" s="89"/>
      <c r="FV331" s="89"/>
      <c r="FW331" s="89"/>
      <c r="FX331" s="89"/>
      <c r="FY331" s="89"/>
      <c r="FZ331" s="89"/>
      <c r="GA331" s="89"/>
      <c r="GB331" s="89"/>
      <c r="GC331" s="89"/>
      <c r="GD331" s="89"/>
      <c r="GE331" s="89"/>
      <c r="GF331" s="89"/>
      <c r="GG331" s="89"/>
      <c r="GH331" s="89"/>
      <c r="GI331" s="89"/>
      <c r="GJ331" s="89"/>
      <c r="GK331" s="89"/>
      <c r="GL331" s="89"/>
      <c r="GM331" s="89"/>
      <c r="GN331" s="89"/>
      <c r="GO331" s="89"/>
      <c r="GP331" s="89"/>
      <c r="GQ331" s="89"/>
      <c r="GR331" s="89"/>
      <c r="GS331" s="89"/>
      <c r="GT331" s="89"/>
      <c r="GU331" s="89"/>
      <c r="GV331" s="89"/>
      <c r="GW331" s="84"/>
      <c r="GX331" s="84"/>
      <c r="GY331" s="84"/>
      <c r="GZ331" s="84"/>
      <c r="HA331" s="84"/>
      <c r="HB331" s="84"/>
      <c r="HC331" s="84"/>
      <c r="HD331" s="84"/>
      <c r="HE331" s="84"/>
      <c r="HF331" s="84"/>
      <c r="HG331" s="84"/>
      <c r="HH331" s="84"/>
      <c r="HI331" s="84"/>
      <c r="HJ331" s="84"/>
      <c r="HK331" s="84"/>
      <c r="HL331" s="84"/>
      <c r="HM331" s="84"/>
      <c r="HN331" s="84"/>
      <c r="HO331" s="84"/>
      <c r="HP331" s="84"/>
      <c r="HQ331" s="84"/>
      <c r="HR331" s="84"/>
      <c r="HS331" s="84"/>
      <c r="HT331" s="84"/>
      <c r="HU331" s="84"/>
      <c r="HV331" s="84"/>
      <c r="HW331" s="84"/>
      <c r="HX331" s="84"/>
      <c r="HY331" s="84"/>
      <c r="HZ331" s="84"/>
      <c r="IA331" s="84"/>
      <c r="IB331" s="84"/>
      <c r="IC331" s="84"/>
      <c r="ID331" s="84"/>
      <c r="IE331" s="84"/>
      <c r="IF331" s="84"/>
      <c r="IG331" s="89"/>
      <c r="IH331" s="89"/>
      <c r="II331" s="89"/>
      <c r="IJ331" s="89"/>
    </row>
    <row r="332" spans="3:244" x14ac:dyDescent="0.25"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131"/>
      <c r="U332" s="131"/>
      <c r="V332" s="74"/>
      <c r="W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209"/>
      <c r="CB332" s="209"/>
      <c r="CC332" s="209"/>
      <c r="CD332" s="209"/>
      <c r="CE332" s="209"/>
      <c r="CF332" s="209"/>
      <c r="CG332" s="209"/>
      <c r="CH332" s="209"/>
      <c r="CI332" s="209"/>
      <c r="CJ332" s="209"/>
      <c r="CK332" s="209"/>
      <c r="CL332" s="209"/>
      <c r="CM332" s="209"/>
      <c r="CN332" s="209"/>
      <c r="CO332" s="209"/>
      <c r="CP332" s="209"/>
      <c r="CQ332" s="209"/>
      <c r="CR332" s="209"/>
      <c r="CS332" s="209"/>
      <c r="CT332" s="209"/>
      <c r="CU332" s="209"/>
      <c r="CV332" s="209"/>
      <c r="CW332" s="209"/>
      <c r="CX332" s="209"/>
      <c r="CY332" s="209"/>
      <c r="CZ332" s="209"/>
      <c r="DA332" s="209"/>
      <c r="DB332" s="209"/>
      <c r="DC332" s="209"/>
      <c r="DD332" s="209"/>
      <c r="DE332" s="209"/>
      <c r="DF332" s="209"/>
      <c r="DG332" s="209"/>
      <c r="DH332" s="209"/>
      <c r="FB332" s="89"/>
      <c r="FC332" s="89"/>
      <c r="FD332" s="89"/>
      <c r="FE332" s="89"/>
      <c r="FF332" s="89"/>
      <c r="FG332" s="89"/>
      <c r="FH332" s="89"/>
      <c r="FI332" s="89"/>
      <c r="FJ332" s="89"/>
      <c r="FK332" s="89"/>
      <c r="FL332" s="89"/>
      <c r="FM332" s="89"/>
      <c r="FN332" s="89"/>
      <c r="FO332" s="89"/>
      <c r="FP332" s="89"/>
      <c r="FQ332" s="89"/>
      <c r="FR332" s="89"/>
      <c r="FS332" s="89"/>
      <c r="FT332" s="89"/>
      <c r="FU332" s="89"/>
      <c r="FV332" s="89"/>
      <c r="FW332" s="89"/>
      <c r="FX332" s="89"/>
      <c r="FY332" s="89"/>
      <c r="FZ332" s="89"/>
      <c r="GA332" s="89"/>
      <c r="GB332" s="89"/>
      <c r="GC332" s="89"/>
      <c r="GD332" s="89"/>
      <c r="GE332" s="89"/>
      <c r="GF332" s="89"/>
      <c r="GG332" s="89"/>
      <c r="GH332" s="89"/>
      <c r="GI332" s="89"/>
      <c r="GJ332" s="89"/>
      <c r="GK332" s="89"/>
      <c r="GL332" s="89"/>
      <c r="GM332" s="89"/>
      <c r="GN332" s="89"/>
      <c r="GO332" s="89"/>
      <c r="GP332" s="89"/>
      <c r="GQ332" s="89"/>
      <c r="GR332" s="89"/>
      <c r="GS332" s="89"/>
      <c r="GT332" s="89"/>
      <c r="GU332" s="89"/>
      <c r="GV332" s="89"/>
      <c r="GW332" s="84"/>
      <c r="GX332" s="84"/>
      <c r="GY332" s="84"/>
      <c r="GZ332" s="84"/>
      <c r="HA332" s="84"/>
      <c r="HB332" s="84"/>
      <c r="HC332" s="84"/>
      <c r="HD332" s="84"/>
      <c r="HE332" s="84"/>
      <c r="HF332" s="84"/>
      <c r="HG332" s="84"/>
      <c r="HH332" s="84"/>
      <c r="HI332" s="84"/>
      <c r="HJ332" s="84"/>
      <c r="HK332" s="84"/>
      <c r="HL332" s="84"/>
      <c r="HM332" s="84"/>
      <c r="HN332" s="84"/>
      <c r="HO332" s="84"/>
      <c r="HP332" s="84"/>
      <c r="HQ332" s="84"/>
      <c r="HR332" s="84"/>
      <c r="HS332" s="84"/>
      <c r="HT332" s="84"/>
      <c r="HU332" s="84"/>
      <c r="HV332" s="84"/>
      <c r="HW332" s="84"/>
      <c r="HX332" s="84"/>
      <c r="HY332" s="84"/>
      <c r="HZ332" s="84"/>
      <c r="IA332" s="84"/>
      <c r="IB332" s="84"/>
      <c r="IC332" s="84"/>
      <c r="ID332" s="84"/>
      <c r="IE332" s="84"/>
      <c r="IF332" s="84"/>
      <c r="IG332" s="89"/>
      <c r="IH332" s="89"/>
      <c r="II332" s="89"/>
      <c r="IJ332" s="89"/>
    </row>
    <row r="333" spans="3:244" x14ac:dyDescent="0.25"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131"/>
      <c r="U333" s="131"/>
      <c r="V333" s="74"/>
      <c r="W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209"/>
      <c r="CB333" s="209"/>
      <c r="CC333" s="209"/>
      <c r="CD333" s="209"/>
      <c r="CE333" s="209"/>
      <c r="CF333" s="209"/>
      <c r="CG333" s="209"/>
      <c r="CH333" s="209"/>
      <c r="CI333" s="209"/>
      <c r="CJ333" s="209"/>
      <c r="CK333" s="209"/>
      <c r="CL333" s="209"/>
      <c r="CM333" s="209"/>
      <c r="CN333" s="209"/>
      <c r="CO333" s="209"/>
      <c r="CP333" s="209"/>
      <c r="CQ333" s="209"/>
      <c r="CR333" s="209"/>
      <c r="CS333" s="209"/>
      <c r="CT333" s="209"/>
      <c r="CU333" s="209"/>
      <c r="CV333" s="209"/>
      <c r="CW333" s="209"/>
      <c r="CX333" s="209"/>
      <c r="CY333" s="209"/>
      <c r="CZ333" s="209"/>
      <c r="DA333" s="209"/>
      <c r="DB333" s="209"/>
      <c r="DC333" s="209"/>
      <c r="DD333" s="209"/>
      <c r="DE333" s="209"/>
      <c r="DF333" s="209"/>
      <c r="DG333" s="209"/>
      <c r="DH333" s="209"/>
      <c r="FB333" s="89"/>
      <c r="FC333" s="89"/>
      <c r="FD333" s="89"/>
      <c r="FE333" s="89"/>
      <c r="FF333" s="89"/>
      <c r="FG333" s="89"/>
      <c r="FH333" s="89"/>
      <c r="FI333" s="89"/>
      <c r="FJ333" s="89"/>
      <c r="FK333" s="89"/>
      <c r="FL333" s="89"/>
      <c r="FM333" s="89"/>
      <c r="FN333" s="89"/>
      <c r="FO333" s="89"/>
      <c r="FP333" s="89"/>
      <c r="FQ333" s="89"/>
      <c r="FR333" s="89"/>
      <c r="FS333" s="89"/>
      <c r="FT333" s="89"/>
      <c r="FU333" s="89"/>
      <c r="FV333" s="89"/>
      <c r="FW333" s="89"/>
      <c r="FX333" s="89"/>
      <c r="FY333" s="89"/>
      <c r="FZ333" s="89"/>
      <c r="GA333" s="89"/>
      <c r="GB333" s="89"/>
      <c r="GC333" s="89"/>
      <c r="GD333" s="89"/>
      <c r="GE333" s="89"/>
      <c r="GF333" s="89"/>
      <c r="GG333" s="89"/>
      <c r="GH333" s="89"/>
      <c r="GI333" s="89"/>
      <c r="GJ333" s="89"/>
      <c r="GK333" s="89"/>
      <c r="GL333" s="89"/>
      <c r="GM333" s="89"/>
      <c r="GN333" s="89"/>
      <c r="GO333" s="89"/>
      <c r="GP333" s="89"/>
      <c r="GQ333" s="89"/>
      <c r="GR333" s="89"/>
      <c r="GS333" s="89"/>
      <c r="GT333" s="89"/>
      <c r="GU333" s="89"/>
      <c r="GV333" s="89"/>
      <c r="GW333" s="84"/>
      <c r="GX333" s="84"/>
      <c r="GY333" s="84"/>
      <c r="GZ333" s="84"/>
      <c r="HA333" s="84"/>
      <c r="HB333" s="84"/>
      <c r="HC333" s="84"/>
      <c r="HD333" s="84"/>
      <c r="HE333" s="84"/>
      <c r="HF333" s="84"/>
      <c r="HG333" s="84"/>
      <c r="HH333" s="84"/>
      <c r="HI333" s="84"/>
      <c r="HJ333" s="84"/>
      <c r="HK333" s="84"/>
      <c r="HL333" s="84"/>
      <c r="HM333" s="84"/>
      <c r="HN333" s="84"/>
      <c r="HO333" s="84"/>
      <c r="HP333" s="84"/>
      <c r="HQ333" s="84"/>
      <c r="HR333" s="84"/>
      <c r="HS333" s="84"/>
      <c r="HT333" s="84"/>
      <c r="HU333" s="84"/>
      <c r="HV333" s="84"/>
      <c r="HW333" s="84"/>
      <c r="HX333" s="84"/>
      <c r="HY333" s="84"/>
      <c r="HZ333" s="84"/>
      <c r="IA333" s="84"/>
      <c r="IB333" s="84"/>
      <c r="IC333" s="84"/>
      <c r="ID333" s="84"/>
      <c r="IE333" s="84"/>
      <c r="IF333" s="84"/>
      <c r="IG333" s="89"/>
      <c r="IH333" s="89"/>
      <c r="II333" s="89"/>
      <c r="IJ333" s="89"/>
    </row>
    <row r="334" spans="3:244" x14ac:dyDescent="0.25"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131"/>
      <c r="U334" s="131"/>
      <c r="V334" s="74"/>
      <c r="W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209"/>
      <c r="CB334" s="209"/>
      <c r="CC334" s="209"/>
      <c r="CD334" s="209"/>
      <c r="CE334" s="209"/>
      <c r="CF334" s="209"/>
      <c r="CG334" s="209"/>
      <c r="CH334" s="209"/>
      <c r="CI334" s="209"/>
      <c r="CJ334" s="209"/>
      <c r="CK334" s="209"/>
      <c r="CL334" s="209"/>
      <c r="CM334" s="209"/>
      <c r="CN334" s="209"/>
      <c r="CO334" s="209"/>
      <c r="CP334" s="209"/>
      <c r="CQ334" s="209"/>
      <c r="CR334" s="209"/>
      <c r="CS334" s="209"/>
      <c r="CT334" s="209"/>
      <c r="CU334" s="209"/>
      <c r="CV334" s="209"/>
      <c r="CW334" s="209"/>
      <c r="CX334" s="209"/>
      <c r="CY334" s="209"/>
      <c r="CZ334" s="209"/>
      <c r="DA334" s="209"/>
      <c r="DB334" s="209"/>
      <c r="DC334" s="209"/>
      <c r="DD334" s="209"/>
      <c r="DE334" s="209"/>
      <c r="DF334" s="209"/>
      <c r="DG334" s="209"/>
      <c r="DH334" s="209"/>
      <c r="FB334" s="89"/>
      <c r="FC334" s="89"/>
      <c r="FD334" s="89"/>
      <c r="FE334" s="89"/>
      <c r="FF334" s="89"/>
      <c r="FG334" s="89"/>
      <c r="FH334" s="89"/>
      <c r="FI334" s="89"/>
      <c r="FJ334" s="89"/>
      <c r="FK334" s="89"/>
      <c r="FL334" s="89"/>
      <c r="FM334" s="89"/>
      <c r="FN334" s="89"/>
      <c r="FO334" s="89"/>
      <c r="FP334" s="89"/>
      <c r="FQ334" s="89"/>
      <c r="FR334" s="89"/>
      <c r="FS334" s="89"/>
      <c r="FT334" s="89"/>
      <c r="FU334" s="89"/>
      <c r="FV334" s="89"/>
      <c r="FW334" s="89"/>
      <c r="FX334" s="89"/>
      <c r="FY334" s="89"/>
      <c r="FZ334" s="89"/>
      <c r="GA334" s="89"/>
      <c r="GB334" s="89"/>
      <c r="GC334" s="89"/>
      <c r="GD334" s="89"/>
      <c r="GE334" s="89"/>
      <c r="GF334" s="89"/>
      <c r="GG334" s="89"/>
      <c r="GH334" s="89"/>
      <c r="GI334" s="89"/>
      <c r="GJ334" s="89"/>
      <c r="GK334" s="89"/>
      <c r="GL334" s="89"/>
      <c r="GM334" s="89"/>
      <c r="GN334" s="89"/>
      <c r="GO334" s="89"/>
      <c r="GP334" s="89"/>
      <c r="GQ334" s="89"/>
      <c r="GR334" s="89"/>
      <c r="GS334" s="89"/>
      <c r="GT334" s="89"/>
      <c r="GU334" s="89"/>
      <c r="GV334" s="89"/>
      <c r="GW334" s="84"/>
      <c r="GX334" s="84"/>
      <c r="GY334" s="84"/>
      <c r="GZ334" s="84"/>
      <c r="HA334" s="84"/>
      <c r="HB334" s="84"/>
      <c r="HC334" s="84"/>
      <c r="HD334" s="84"/>
      <c r="HE334" s="84"/>
      <c r="HF334" s="84"/>
      <c r="HG334" s="84"/>
      <c r="HH334" s="84"/>
      <c r="HI334" s="84"/>
      <c r="HJ334" s="84"/>
      <c r="HK334" s="84"/>
      <c r="HL334" s="84"/>
      <c r="HM334" s="84"/>
      <c r="HN334" s="84"/>
      <c r="HO334" s="84"/>
      <c r="HP334" s="84"/>
      <c r="HQ334" s="84"/>
      <c r="HR334" s="84"/>
      <c r="HS334" s="84"/>
      <c r="HT334" s="84"/>
      <c r="HU334" s="84"/>
      <c r="HV334" s="84"/>
      <c r="HW334" s="84"/>
      <c r="HX334" s="84"/>
      <c r="HY334" s="84"/>
      <c r="HZ334" s="84"/>
      <c r="IA334" s="84"/>
      <c r="IB334" s="84"/>
      <c r="IC334" s="84"/>
      <c r="ID334" s="84"/>
      <c r="IE334" s="84"/>
      <c r="IF334" s="84"/>
      <c r="IG334" s="89"/>
      <c r="IH334" s="89"/>
      <c r="II334" s="89"/>
      <c r="IJ334" s="89"/>
    </row>
    <row r="335" spans="3:244" x14ac:dyDescent="0.25"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131"/>
      <c r="U335" s="131"/>
      <c r="V335" s="74"/>
      <c r="W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209"/>
      <c r="CB335" s="209"/>
      <c r="CC335" s="209"/>
      <c r="CD335" s="209"/>
      <c r="CE335" s="209"/>
      <c r="CF335" s="209"/>
      <c r="CG335" s="209"/>
      <c r="CH335" s="209"/>
      <c r="CI335" s="209"/>
      <c r="CJ335" s="209"/>
      <c r="CK335" s="209"/>
      <c r="CL335" s="209"/>
      <c r="CM335" s="209"/>
      <c r="CN335" s="209"/>
      <c r="CO335" s="209"/>
      <c r="CP335" s="209"/>
      <c r="CQ335" s="209"/>
      <c r="CR335" s="209"/>
      <c r="CS335" s="209"/>
      <c r="CT335" s="209"/>
      <c r="CU335" s="209"/>
      <c r="CV335" s="209"/>
      <c r="CW335" s="209"/>
      <c r="CX335" s="209"/>
      <c r="CY335" s="209"/>
      <c r="CZ335" s="209"/>
      <c r="DA335" s="209"/>
      <c r="DB335" s="209"/>
      <c r="DC335" s="209"/>
      <c r="DD335" s="209"/>
      <c r="DE335" s="209"/>
      <c r="DF335" s="209"/>
      <c r="DG335" s="209"/>
      <c r="DH335" s="209"/>
      <c r="FB335" s="89"/>
      <c r="FC335" s="89"/>
      <c r="FD335" s="89"/>
      <c r="FE335" s="89"/>
      <c r="FF335" s="89"/>
      <c r="FG335" s="89"/>
      <c r="FH335" s="89"/>
      <c r="FI335" s="89"/>
      <c r="FJ335" s="89"/>
      <c r="FK335" s="89"/>
      <c r="FL335" s="89"/>
      <c r="FM335" s="89"/>
      <c r="FN335" s="89"/>
      <c r="FO335" s="89"/>
      <c r="FP335" s="89"/>
      <c r="FQ335" s="89"/>
      <c r="FR335" s="89"/>
      <c r="FS335" s="89"/>
      <c r="FT335" s="89"/>
      <c r="FU335" s="89"/>
      <c r="FV335" s="89"/>
      <c r="FW335" s="89"/>
      <c r="FX335" s="89"/>
      <c r="FY335" s="89"/>
      <c r="FZ335" s="89"/>
      <c r="GA335" s="89"/>
      <c r="GB335" s="89"/>
      <c r="GC335" s="89"/>
      <c r="GD335" s="89"/>
      <c r="GE335" s="89"/>
      <c r="GF335" s="89"/>
      <c r="GG335" s="89"/>
      <c r="GH335" s="89"/>
      <c r="GI335" s="89"/>
      <c r="GJ335" s="89"/>
      <c r="GK335" s="89"/>
      <c r="GL335" s="89"/>
      <c r="GM335" s="89"/>
      <c r="GN335" s="89"/>
      <c r="GO335" s="89"/>
      <c r="GP335" s="89"/>
      <c r="GQ335" s="89"/>
      <c r="GR335" s="89"/>
      <c r="GS335" s="89"/>
      <c r="GT335" s="89"/>
      <c r="GU335" s="89"/>
      <c r="GV335" s="89"/>
      <c r="GW335" s="84"/>
      <c r="GX335" s="84"/>
      <c r="GY335" s="84"/>
      <c r="GZ335" s="84"/>
      <c r="HA335" s="84"/>
      <c r="HB335" s="84"/>
      <c r="HC335" s="84"/>
      <c r="HD335" s="84"/>
      <c r="HE335" s="84"/>
      <c r="HF335" s="84"/>
      <c r="HG335" s="84"/>
      <c r="HH335" s="84"/>
      <c r="HI335" s="84"/>
      <c r="HJ335" s="84"/>
      <c r="HK335" s="84"/>
      <c r="HL335" s="84"/>
      <c r="HM335" s="84"/>
      <c r="HN335" s="84"/>
      <c r="HO335" s="84"/>
      <c r="HP335" s="84"/>
      <c r="HQ335" s="84"/>
      <c r="HR335" s="84"/>
      <c r="HS335" s="84"/>
      <c r="HT335" s="84"/>
      <c r="HU335" s="84"/>
      <c r="HV335" s="84"/>
      <c r="HW335" s="84"/>
      <c r="HX335" s="84"/>
      <c r="HY335" s="84"/>
      <c r="HZ335" s="84"/>
      <c r="IA335" s="84"/>
      <c r="IB335" s="84"/>
      <c r="IC335" s="84"/>
      <c r="ID335" s="84"/>
      <c r="IE335" s="84"/>
      <c r="IF335" s="84"/>
      <c r="IG335" s="89"/>
      <c r="IH335" s="89"/>
      <c r="II335" s="89"/>
      <c r="IJ335" s="89"/>
    </row>
    <row r="336" spans="3:244" x14ac:dyDescent="0.25"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131"/>
      <c r="U336" s="131"/>
      <c r="V336" s="74"/>
      <c r="W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209"/>
      <c r="CB336" s="209"/>
      <c r="CC336" s="209"/>
      <c r="CD336" s="209"/>
      <c r="CE336" s="209"/>
      <c r="CF336" s="209"/>
      <c r="CG336" s="209"/>
      <c r="CH336" s="209"/>
      <c r="CI336" s="209"/>
      <c r="CJ336" s="209"/>
      <c r="CK336" s="209"/>
      <c r="CL336" s="209"/>
      <c r="CM336" s="209"/>
      <c r="CN336" s="209"/>
      <c r="CO336" s="209"/>
      <c r="CP336" s="209"/>
      <c r="CQ336" s="209"/>
      <c r="CR336" s="209"/>
      <c r="CS336" s="209"/>
      <c r="CT336" s="209"/>
      <c r="CU336" s="209"/>
      <c r="CV336" s="209"/>
      <c r="CW336" s="209"/>
      <c r="CX336" s="209"/>
      <c r="CY336" s="209"/>
      <c r="CZ336" s="209"/>
      <c r="DA336" s="209"/>
      <c r="DB336" s="209"/>
      <c r="DC336" s="209"/>
      <c r="DD336" s="209"/>
      <c r="DE336" s="209"/>
      <c r="DF336" s="209"/>
      <c r="DG336" s="209"/>
      <c r="DH336" s="209"/>
      <c r="FB336" s="89"/>
      <c r="FC336" s="89"/>
      <c r="FD336" s="89"/>
      <c r="FE336" s="89"/>
      <c r="FF336" s="89"/>
      <c r="FG336" s="89"/>
      <c r="FH336" s="89"/>
      <c r="FI336" s="89"/>
      <c r="FJ336" s="89"/>
      <c r="FK336" s="89"/>
      <c r="FL336" s="89"/>
      <c r="FM336" s="89"/>
      <c r="FN336" s="89"/>
      <c r="FO336" s="89"/>
      <c r="FP336" s="89"/>
      <c r="FQ336" s="89"/>
      <c r="FR336" s="89"/>
      <c r="FS336" s="89"/>
      <c r="FT336" s="89"/>
      <c r="FU336" s="89"/>
      <c r="FV336" s="89"/>
      <c r="FW336" s="89"/>
      <c r="FX336" s="89"/>
      <c r="FY336" s="89"/>
      <c r="FZ336" s="89"/>
      <c r="GA336" s="89"/>
      <c r="GB336" s="89"/>
      <c r="GC336" s="89"/>
      <c r="GD336" s="89"/>
      <c r="GE336" s="89"/>
      <c r="GF336" s="89"/>
      <c r="GG336" s="89"/>
      <c r="GH336" s="89"/>
      <c r="GI336" s="89"/>
      <c r="GJ336" s="89"/>
      <c r="GK336" s="89"/>
      <c r="GL336" s="89"/>
      <c r="GM336" s="89"/>
      <c r="GN336" s="89"/>
      <c r="GO336" s="89"/>
      <c r="GP336" s="89"/>
      <c r="GQ336" s="89"/>
      <c r="GR336" s="89"/>
      <c r="GS336" s="89"/>
      <c r="GT336" s="89"/>
      <c r="GU336" s="89"/>
      <c r="GV336" s="89"/>
      <c r="GW336" s="84"/>
      <c r="GX336" s="84"/>
      <c r="GY336" s="84"/>
      <c r="GZ336" s="84"/>
      <c r="HA336" s="84"/>
      <c r="HB336" s="84"/>
      <c r="HC336" s="84"/>
      <c r="HD336" s="84"/>
      <c r="HE336" s="84"/>
      <c r="HF336" s="84"/>
      <c r="HG336" s="84"/>
      <c r="HH336" s="84"/>
      <c r="HI336" s="84"/>
      <c r="HJ336" s="84"/>
      <c r="HK336" s="84"/>
      <c r="HL336" s="84"/>
      <c r="HM336" s="84"/>
      <c r="HN336" s="84"/>
      <c r="HO336" s="84"/>
      <c r="HP336" s="84"/>
      <c r="HQ336" s="84"/>
      <c r="HR336" s="84"/>
      <c r="HS336" s="84"/>
      <c r="HT336" s="84"/>
      <c r="HU336" s="84"/>
      <c r="HV336" s="84"/>
      <c r="HW336" s="84"/>
      <c r="HX336" s="84"/>
      <c r="HY336" s="84"/>
      <c r="HZ336" s="84"/>
      <c r="IA336" s="84"/>
      <c r="IB336" s="84"/>
      <c r="IC336" s="84"/>
      <c r="ID336" s="84"/>
      <c r="IE336" s="84"/>
      <c r="IF336" s="84"/>
      <c r="IG336" s="89"/>
      <c r="IH336" s="89"/>
      <c r="II336" s="89"/>
      <c r="IJ336" s="89"/>
    </row>
    <row r="337" spans="3:244" x14ac:dyDescent="0.25"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131"/>
      <c r="U337" s="131"/>
      <c r="V337" s="74"/>
      <c r="W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209"/>
      <c r="CB337" s="209"/>
      <c r="CC337" s="209"/>
      <c r="CD337" s="209"/>
      <c r="CE337" s="209"/>
      <c r="CF337" s="209"/>
      <c r="CG337" s="209"/>
      <c r="CH337" s="209"/>
      <c r="CI337" s="209"/>
      <c r="CJ337" s="209"/>
      <c r="CK337" s="209"/>
      <c r="CL337" s="209"/>
      <c r="CM337" s="209"/>
      <c r="CN337" s="209"/>
      <c r="CO337" s="209"/>
      <c r="CP337" s="209"/>
      <c r="CQ337" s="209"/>
      <c r="CR337" s="209"/>
      <c r="CS337" s="209"/>
      <c r="CT337" s="209"/>
      <c r="CU337" s="209"/>
      <c r="CV337" s="209"/>
      <c r="CW337" s="209"/>
      <c r="CX337" s="209"/>
      <c r="CY337" s="209"/>
      <c r="CZ337" s="209"/>
      <c r="DA337" s="209"/>
      <c r="DB337" s="209"/>
      <c r="DC337" s="209"/>
      <c r="DD337" s="209"/>
      <c r="DE337" s="209"/>
      <c r="DF337" s="209"/>
      <c r="DG337" s="209"/>
      <c r="DH337" s="209"/>
      <c r="FB337" s="89"/>
      <c r="FC337" s="89"/>
      <c r="FD337" s="89"/>
      <c r="FE337" s="89"/>
      <c r="FF337" s="89"/>
      <c r="FG337" s="89"/>
      <c r="FH337" s="89"/>
      <c r="FI337" s="89"/>
      <c r="FJ337" s="89"/>
      <c r="FK337" s="89"/>
      <c r="FL337" s="89"/>
      <c r="FM337" s="89"/>
      <c r="FN337" s="89"/>
      <c r="FO337" s="89"/>
      <c r="FP337" s="89"/>
      <c r="FQ337" s="89"/>
      <c r="FR337" s="89"/>
      <c r="FS337" s="89"/>
      <c r="FT337" s="89"/>
      <c r="FU337" s="89"/>
      <c r="FV337" s="89"/>
      <c r="FW337" s="89"/>
      <c r="FX337" s="89"/>
      <c r="FY337" s="89"/>
      <c r="FZ337" s="89"/>
      <c r="GA337" s="89"/>
      <c r="GB337" s="89"/>
      <c r="GC337" s="89"/>
      <c r="GD337" s="89"/>
      <c r="GE337" s="89"/>
      <c r="GF337" s="89"/>
      <c r="GG337" s="89"/>
      <c r="GH337" s="89"/>
      <c r="GI337" s="89"/>
      <c r="GJ337" s="89"/>
      <c r="GK337" s="89"/>
      <c r="GL337" s="89"/>
      <c r="GM337" s="89"/>
      <c r="GN337" s="89"/>
      <c r="GO337" s="89"/>
      <c r="GP337" s="89"/>
      <c r="GQ337" s="89"/>
      <c r="GR337" s="89"/>
      <c r="GS337" s="89"/>
      <c r="GT337" s="89"/>
      <c r="GU337" s="89"/>
      <c r="GV337" s="89"/>
      <c r="GW337" s="84"/>
      <c r="GX337" s="84"/>
      <c r="GY337" s="84"/>
      <c r="GZ337" s="84"/>
      <c r="HA337" s="84"/>
      <c r="HB337" s="84"/>
      <c r="HC337" s="84"/>
      <c r="HD337" s="84"/>
      <c r="HE337" s="84"/>
      <c r="HF337" s="84"/>
      <c r="HG337" s="84"/>
      <c r="HH337" s="84"/>
      <c r="HI337" s="84"/>
      <c r="HJ337" s="84"/>
      <c r="HK337" s="84"/>
      <c r="HL337" s="84"/>
      <c r="HM337" s="84"/>
      <c r="HN337" s="84"/>
      <c r="HO337" s="84"/>
      <c r="HP337" s="84"/>
      <c r="HQ337" s="84"/>
      <c r="HR337" s="84"/>
      <c r="HS337" s="84"/>
      <c r="HT337" s="84"/>
      <c r="HU337" s="84"/>
      <c r="HV337" s="84"/>
      <c r="HW337" s="84"/>
      <c r="HX337" s="84"/>
      <c r="HY337" s="84"/>
      <c r="HZ337" s="84"/>
      <c r="IA337" s="84"/>
      <c r="IB337" s="84"/>
      <c r="IC337" s="84"/>
      <c r="ID337" s="84"/>
      <c r="IE337" s="84"/>
      <c r="IF337" s="84"/>
      <c r="IG337" s="89"/>
      <c r="IH337" s="89"/>
      <c r="II337" s="89"/>
      <c r="IJ337" s="89"/>
    </row>
    <row r="338" spans="3:244" x14ac:dyDescent="0.25"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131"/>
      <c r="U338" s="131"/>
      <c r="V338" s="74"/>
      <c r="W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209"/>
      <c r="CB338" s="209"/>
      <c r="CC338" s="209"/>
      <c r="CD338" s="209"/>
      <c r="CE338" s="209"/>
      <c r="CF338" s="209"/>
      <c r="CG338" s="209"/>
      <c r="CH338" s="209"/>
      <c r="CI338" s="209"/>
      <c r="CJ338" s="209"/>
      <c r="CK338" s="209"/>
      <c r="CL338" s="209"/>
      <c r="CM338" s="209"/>
      <c r="CN338" s="209"/>
      <c r="CO338" s="209"/>
      <c r="CP338" s="209"/>
      <c r="CQ338" s="209"/>
      <c r="CR338" s="209"/>
      <c r="CS338" s="209"/>
      <c r="CT338" s="209"/>
      <c r="CU338" s="209"/>
      <c r="CV338" s="209"/>
      <c r="CW338" s="209"/>
      <c r="CX338" s="209"/>
      <c r="CY338" s="209"/>
      <c r="CZ338" s="209"/>
      <c r="DA338" s="209"/>
      <c r="DB338" s="209"/>
      <c r="DC338" s="209"/>
      <c r="DD338" s="209"/>
      <c r="DE338" s="209"/>
      <c r="DF338" s="209"/>
      <c r="DG338" s="209"/>
      <c r="DH338" s="209"/>
      <c r="FB338" s="89"/>
      <c r="FC338" s="89"/>
      <c r="FD338" s="89"/>
      <c r="FE338" s="89"/>
      <c r="FF338" s="89"/>
      <c r="FG338" s="89"/>
      <c r="FH338" s="89"/>
      <c r="FI338" s="89"/>
      <c r="FJ338" s="89"/>
      <c r="FK338" s="89"/>
      <c r="FL338" s="89"/>
      <c r="FM338" s="89"/>
      <c r="FN338" s="89"/>
      <c r="FO338" s="89"/>
      <c r="FP338" s="89"/>
      <c r="FQ338" s="89"/>
      <c r="FR338" s="89"/>
      <c r="FS338" s="89"/>
      <c r="FT338" s="89"/>
      <c r="FU338" s="89"/>
      <c r="FV338" s="89"/>
      <c r="FW338" s="89"/>
      <c r="FX338" s="89"/>
      <c r="FY338" s="89"/>
      <c r="FZ338" s="89"/>
      <c r="GA338" s="89"/>
      <c r="GB338" s="89"/>
      <c r="GC338" s="89"/>
      <c r="GD338" s="89"/>
      <c r="GE338" s="89"/>
      <c r="GF338" s="89"/>
      <c r="GG338" s="89"/>
      <c r="GH338" s="89"/>
      <c r="GI338" s="89"/>
      <c r="GJ338" s="89"/>
      <c r="GK338" s="89"/>
      <c r="GL338" s="89"/>
      <c r="GM338" s="89"/>
      <c r="GN338" s="89"/>
      <c r="GO338" s="89"/>
      <c r="GP338" s="89"/>
      <c r="GQ338" s="89"/>
      <c r="GR338" s="89"/>
      <c r="GS338" s="89"/>
      <c r="GT338" s="89"/>
      <c r="GU338" s="89"/>
      <c r="GV338" s="89"/>
      <c r="GW338" s="84"/>
      <c r="GX338" s="84"/>
      <c r="GY338" s="84"/>
      <c r="GZ338" s="84"/>
      <c r="HA338" s="84"/>
      <c r="HB338" s="84"/>
      <c r="HC338" s="84"/>
      <c r="HD338" s="84"/>
      <c r="HE338" s="84"/>
      <c r="HF338" s="84"/>
      <c r="HG338" s="84"/>
      <c r="HH338" s="84"/>
      <c r="HI338" s="84"/>
      <c r="HJ338" s="84"/>
      <c r="HK338" s="84"/>
      <c r="HL338" s="84"/>
      <c r="HM338" s="84"/>
      <c r="HN338" s="84"/>
      <c r="HO338" s="84"/>
      <c r="HP338" s="84"/>
      <c r="HQ338" s="84"/>
      <c r="HR338" s="84"/>
      <c r="HS338" s="84"/>
      <c r="HT338" s="84"/>
      <c r="HU338" s="84"/>
      <c r="HV338" s="84"/>
      <c r="HW338" s="84"/>
      <c r="HX338" s="84"/>
      <c r="HY338" s="84"/>
      <c r="HZ338" s="84"/>
      <c r="IA338" s="84"/>
      <c r="IB338" s="84"/>
      <c r="IC338" s="84"/>
      <c r="ID338" s="84"/>
      <c r="IE338" s="84"/>
      <c r="IF338" s="84"/>
      <c r="IG338" s="89"/>
      <c r="IH338" s="89"/>
      <c r="II338" s="89"/>
      <c r="IJ338" s="89"/>
    </row>
    <row r="339" spans="3:244" x14ac:dyDescent="0.25"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131"/>
      <c r="U339" s="131"/>
      <c r="V339" s="74"/>
      <c r="W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209"/>
      <c r="CB339" s="209"/>
      <c r="CC339" s="209"/>
      <c r="CD339" s="209"/>
      <c r="CE339" s="209"/>
      <c r="CF339" s="209"/>
      <c r="CG339" s="209"/>
      <c r="CH339" s="209"/>
      <c r="CI339" s="209"/>
      <c r="CJ339" s="209"/>
      <c r="CK339" s="209"/>
      <c r="CL339" s="209"/>
      <c r="CM339" s="209"/>
      <c r="CN339" s="209"/>
      <c r="CO339" s="209"/>
      <c r="CP339" s="209"/>
      <c r="CQ339" s="209"/>
      <c r="CR339" s="209"/>
      <c r="CS339" s="209"/>
      <c r="CT339" s="209"/>
      <c r="CU339" s="209"/>
      <c r="CV339" s="209"/>
      <c r="CW339" s="209"/>
      <c r="CX339" s="209"/>
      <c r="CY339" s="209"/>
      <c r="CZ339" s="209"/>
      <c r="DA339" s="209"/>
      <c r="DB339" s="209"/>
      <c r="DC339" s="209"/>
      <c r="DD339" s="209"/>
      <c r="DE339" s="209"/>
      <c r="DF339" s="209"/>
      <c r="DG339" s="209"/>
      <c r="DH339" s="209"/>
      <c r="FB339" s="89"/>
      <c r="FC339" s="89"/>
      <c r="FD339" s="89"/>
      <c r="FE339" s="89"/>
      <c r="FF339" s="89"/>
      <c r="FG339" s="89"/>
      <c r="FH339" s="89"/>
      <c r="FI339" s="89"/>
      <c r="FJ339" s="89"/>
      <c r="FK339" s="89"/>
      <c r="FL339" s="89"/>
      <c r="FM339" s="89"/>
      <c r="FN339" s="89"/>
      <c r="FO339" s="89"/>
      <c r="FP339" s="89"/>
      <c r="FQ339" s="89"/>
      <c r="FR339" s="89"/>
      <c r="FS339" s="89"/>
      <c r="FT339" s="89"/>
      <c r="FU339" s="89"/>
      <c r="FV339" s="89"/>
      <c r="FW339" s="89"/>
      <c r="FX339" s="89"/>
      <c r="FY339" s="89"/>
      <c r="FZ339" s="89"/>
      <c r="GA339" s="89"/>
      <c r="GB339" s="89"/>
      <c r="GC339" s="89"/>
      <c r="GD339" s="89"/>
      <c r="GE339" s="89"/>
      <c r="GF339" s="89"/>
      <c r="GG339" s="89"/>
      <c r="GH339" s="89"/>
      <c r="GI339" s="89"/>
      <c r="GJ339" s="89"/>
      <c r="GK339" s="89"/>
      <c r="GL339" s="89"/>
      <c r="GM339" s="89"/>
      <c r="GN339" s="89"/>
      <c r="GO339" s="89"/>
      <c r="GP339" s="89"/>
      <c r="GQ339" s="89"/>
      <c r="GR339" s="89"/>
      <c r="GS339" s="89"/>
      <c r="GT339" s="89"/>
      <c r="GU339" s="89"/>
      <c r="GV339" s="89"/>
      <c r="GW339" s="84"/>
      <c r="GX339" s="84"/>
      <c r="GY339" s="84"/>
      <c r="GZ339" s="84"/>
      <c r="HA339" s="84"/>
      <c r="HB339" s="84"/>
      <c r="HC339" s="84"/>
      <c r="HD339" s="84"/>
      <c r="HE339" s="84"/>
      <c r="HF339" s="84"/>
      <c r="HG339" s="84"/>
      <c r="HH339" s="84"/>
      <c r="HI339" s="84"/>
      <c r="HJ339" s="84"/>
      <c r="HK339" s="84"/>
      <c r="HL339" s="84"/>
      <c r="HM339" s="84"/>
      <c r="HN339" s="84"/>
      <c r="HO339" s="84"/>
      <c r="HP339" s="84"/>
      <c r="HQ339" s="84"/>
      <c r="HR339" s="84"/>
      <c r="HS339" s="84"/>
      <c r="HT339" s="84"/>
      <c r="HU339" s="84"/>
      <c r="HV339" s="84"/>
      <c r="HW339" s="84"/>
      <c r="HX339" s="84"/>
      <c r="HY339" s="84"/>
      <c r="HZ339" s="84"/>
      <c r="IA339" s="84"/>
      <c r="IB339" s="84"/>
      <c r="IC339" s="84"/>
      <c r="ID339" s="84"/>
      <c r="IE339" s="84"/>
      <c r="IF339" s="84"/>
      <c r="IG339" s="89"/>
      <c r="IH339" s="89"/>
      <c r="II339" s="89"/>
      <c r="IJ339" s="89"/>
    </row>
    <row r="340" spans="3:244" x14ac:dyDescent="0.25"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131"/>
      <c r="U340" s="131"/>
      <c r="V340" s="74"/>
      <c r="W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209"/>
      <c r="CB340" s="209"/>
      <c r="CC340" s="209"/>
      <c r="CD340" s="209"/>
      <c r="CE340" s="209"/>
      <c r="CF340" s="209"/>
      <c r="CG340" s="209"/>
      <c r="CH340" s="209"/>
      <c r="CI340" s="209"/>
      <c r="CJ340" s="209"/>
      <c r="CK340" s="209"/>
      <c r="CL340" s="209"/>
      <c r="CM340" s="209"/>
      <c r="CN340" s="209"/>
      <c r="CO340" s="209"/>
      <c r="CP340" s="209"/>
      <c r="CQ340" s="209"/>
      <c r="CR340" s="209"/>
      <c r="CS340" s="209"/>
      <c r="CT340" s="209"/>
      <c r="CU340" s="209"/>
      <c r="CV340" s="209"/>
      <c r="CW340" s="209"/>
      <c r="CX340" s="209"/>
      <c r="CY340" s="209"/>
      <c r="CZ340" s="209"/>
      <c r="DA340" s="209"/>
      <c r="DB340" s="209"/>
      <c r="DC340" s="209"/>
      <c r="DD340" s="209"/>
      <c r="DE340" s="209"/>
      <c r="DF340" s="209"/>
      <c r="DG340" s="209"/>
      <c r="DH340" s="209"/>
      <c r="FB340" s="89"/>
      <c r="FC340" s="89"/>
      <c r="FD340" s="89"/>
      <c r="FE340" s="89"/>
      <c r="FF340" s="89"/>
      <c r="FG340" s="89"/>
      <c r="FH340" s="89"/>
      <c r="FI340" s="89"/>
      <c r="FJ340" s="89"/>
      <c r="FK340" s="89"/>
      <c r="FL340" s="89"/>
      <c r="FM340" s="89"/>
      <c r="FN340" s="89"/>
      <c r="FO340" s="89"/>
      <c r="FP340" s="89"/>
      <c r="FQ340" s="89"/>
      <c r="FR340" s="89"/>
      <c r="FS340" s="89"/>
      <c r="FT340" s="89"/>
      <c r="FU340" s="89"/>
      <c r="FV340" s="89"/>
      <c r="FW340" s="89"/>
      <c r="FX340" s="89"/>
      <c r="FY340" s="89"/>
      <c r="FZ340" s="89"/>
      <c r="GA340" s="89"/>
      <c r="GB340" s="89"/>
      <c r="GC340" s="89"/>
      <c r="GD340" s="89"/>
      <c r="GE340" s="89"/>
      <c r="GF340" s="89"/>
      <c r="GG340" s="89"/>
      <c r="GH340" s="89"/>
      <c r="GI340" s="89"/>
      <c r="GJ340" s="89"/>
      <c r="GK340" s="89"/>
      <c r="GL340" s="89"/>
      <c r="GM340" s="89"/>
      <c r="GN340" s="89"/>
      <c r="GO340" s="89"/>
      <c r="GP340" s="89"/>
      <c r="GQ340" s="89"/>
      <c r="GR340" s="89"/>
      <c r="GS340" s="89"/>
      <c r="GT340" s="89"/>
      <c r="GU340" s="89"/>
      <c r="GV340" s="89"/>
      <c r="GW340" s="84"/>
      <c r="GX340" s="84"/>
      <c r="GY340" s="84"/>
      <c r="GZ340" s="84"/>
      <c r="HA340" s="84"/>
      <c r="HB340" s="84"/>
      <c r="HC340" s="84"/>
      <c r="HD340" s="84"/>
      <c r="HE340" s="84"/>
      <c r="HF340" s="84"/>
      <c r="HG340" s="84"/>
      <c r="HH340" s="84"/>
      <c r="HI340" s="84"/>
      <c r="HJ340" s="84"/>
      <c r="HK340" s="84"/>
      <c r="HL340" s="84"/>
      <c r="HM340" s="84"/>
      <c r="HN340" s="84"/>
      <c r="HO340" s="84"/>
      <c r="HP340" s="84"/>
      <c r="HQ340" s="84"/>
      <c r="HR340" s="84"/>
      <c r="HS340" s="84"/>
      <c r="HT340" s="84"/>
      <c r="HU340" s="84"/>
      <c r="HV340" s="84"/>
      <c r="HW340" s="84"/>
      <c r="HX340" s="84"/>
      <c r="HY340" s="84"/>
      <c r="HZ340" s="84"/>
      <c r="IA340" s="84"/>
      <c r="IB340" s="84"/>
      <c r="IC340" s="84"/>
      <c r="ID340" s="84"/>
      <c r="IE340" s="84"/>
      <c r="IF340" s="84"/>
      <c r="IG340" s="89"/>
      <c r="IH340" s="89"/>
      <c r="II340" s="89"/>
      <c r="IJ340" s="89"/>
    </row>
    <row r="341" spans="3:244" x14ac:dyDescent="0.25"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131"/>
      <c r="U341" s="131"/>
      <c r="V341" s="74"/>
      <c r="W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209"/>
      <c r="CB341" s="209"/>
      <c r="CC341" s="209"/>
      <c r="CD341" s="209"/>
      <c r="CE341" s="209"/>
      <c r="CF341" s="209"/>
      <c r="CG341" s="209"/>
      <c r="CH341" s="209"/>
      <c r="CI341" s="209"/>
      <c r="CJ341" s="209"/>
      <c r="CK341" s="209"/>
      <c r="CL341" s="209"/>
      <c r="CM341" s="209"/>
      <c r="CN341" s="209"/>
      <c r="CO341" s="209"/>
      <c r="CP341" s="209"/>
      <c r="CQ341" s="209"/>
      <c r="CR341" s="209"/>
      <c r="CS341" s="209"/>
      <c r="CT341" s="209"/>
      <c r="CU341" s="209"/>
      <c r="CV341" s="209"/>
      <c r="CW341" s="209"/>
      <c r="CX341" s="209"/>
      <c r="CY341" s="209"/>
      <c r="CZ341" s="209"/>
      <c r="DA341" s="209"/>
      <c r="DB341" s="209"/>
      <c r="DC341" s="209"/>
      <c r="DD341" s="209"/>
      <c r="DE341" s="209"/>
      <c r="DF341" s="209"/>
      <c r="DG341" s="209"/>
      <c r="DH341" s="209"/>
      <c r="FB341" s="89"/>
      <c r="FC341" s="89"/>
      <c r="FD341" s="89"/>
      <c r="FE341" s="89"/>
      <c r="FF341" s="89"/>
      <c r="FG341" s="89"/>
      <c r="FH341" s="89"/>
      <c r="FI341" s="89"/>
      <c r="FJ341" s="89"/>
      <c r="FK341" s="89"/>
      <c r="FL341" s="89"/>
      <c r="FM341" s="89"/>
      <c r="FN341" s="89"/>
      <c r="FO341" s="89"/>
      <c r="FP341" s="89"/>
      <c r="FQ341" s="89"/>
      <c r="FR341" s="89"/>
      <c r="FS341" s="89"/>
      <c r="FT341" s="89"/>
      <c r="FU341" s="89"/>
      <c r="FV341" s="89"/>
      <c r="FW341" s="89"/>
      <c r="FX341" s="89"/>
      <c r="FY341" s="89"/>
      <c r="FZ341" s="89"/>
      <c r="GA341" s="89"/>
      <c r="GB341" s="89"/>
      <c r="GC341" s="89"/>
      <c r="GD341" s="89"/>
      <c r="GE341" s="89"/>
      <c r="GF341" s="89"/>
      <c r="GG341" s="89"/>
      <c r="GH341" s="89"/>
      <c r="GI341" s="89"/>
      <c r="GJ341" s="89"/>
      <c r="GK341" s="89"/>
      <c r="GL341" s="89"/>
      <c r="GM341" s="89"/>
      <c r="GN341" s="89"/>
      <c r="GO341" s="89"/>
      <c r="GP341" s="89"/>
      <c r="GQ341" s="89"/>
      <c r="GR341" s="89"/>
      <c r="GS341" s="89"/>
      <c r="GT341" s="89"/>
      <c r="GU341" s="89"/>
      <c r="GV341" s="89"/>
      <c r="GW341" s="84"/>
      <c r="GX341" s="84"/>
      <c r="GY341" s="84"/>
      <c r="GZ341" s="84"/>
      <c r="HA341" s="84"/>
      <c r="HB341" s="84"/>
      <c r="HC341" s="84"/>
      <c r="HD341" s="84"/>
      <c r="HE341" s="84"/>
      <c r="HF341" s="84"/>
      <c r="HG341" s="84"/>
      <c r="HH341" s="84"/>
      <c r="HI341" s="84"/>
      <c r="HJ341" s="84"/>
      <c r="HK341" s="84"/>
      <c r="HL341" s="84"/>
      <c r="HM341" s="84"/>
      <c r="HN341" s="84"/>
      <c r="HO341" s="84"/>
      <c r="HP341" s="84"/>
      <c r="HQ341" s="84"/>
      <c r="HR341" s="84"/>
      <c r="HS341" s="84"/>
      <c r="HT341" s="84"/>
      <c r="HU341" s="84"/>
      <c r="HV341" s="84"/>
      <c r="HW341" s="84"/>
      <c r="HX341" s="84"/>
      <c r="HY341" s="84"/>
      <c r="HZ341" s="84"/>
      <c r="IA341" s="84"/>
      <c r="IB341" s="84"/>
      <c r="IC341" s="84"/>
      <c r="ID341" s="84"/>
      <c r="IE341" s="84"/>
      <c r="IF341" s="84"/>
      <c r="IG341" s="89"/>
      <c r="IH341" s="89"/>
      <c r="II341" s="89"/>
      <c r="IJ341" s="89"/>
    </row>
    <row r="342" spans="3:244" x14ac:dyDescent="0.25"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131"/>
      <c r="U342" s="131"/>
      <c r="V342" s="74"/>
      <c r="W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209"/>
      <c r="CB342" s="209"/>
      <c r="CC342" s="209"/>
      <c r="CD342" s="209"/>
      <c r="CE342" s="209"/>
      <c r="CF342" s="209"/>
      <c r="CG342" s="209"/>
      <c r="CH342" s="209"/>
      <c r="CI342" s="209"/>
      <c r="CJ342" s="209"/>
      <c r="CK342" s="209"/>
      <c r="CL342" s="209"/>
      <c r="CM342" s="209"/>
      <c r="CN342" s="209"/>
      <c r="CO342" s="209"/>
      <c r="CP342" s="209"/>
      <c r="CQ342" s="209"/>
      <c r="CR342" s="209"/>
      <c r="CS342" s="209"/>
      <c r="CT342" s="209"/>
      <c r="CU342" s="209"/>
      <c r="CV342" s="209"/>
      <c r="CW342" s="209"/>
      <c r="CX342" s="209"/>
      <c r="CY342" s="209"/>
      <c r="CZ342" s="209"/>
      <c r="DA342" s="209"/>
      <c r="DB342" s="209"/>
      <c r="DC342" s="209"/>
      <c r="DD342" s="209"/>
      <c r="DE342" s="209"/>
      <c r="DF342" s="209"/>
      <c r="DG342" s="209"/>
      <c r="DH342" s="209"/>
      <c r="FB342" s="89"/>
      <c r="FC342" s="89"/>
      <c r="FD342" s="89"/>
      <c r="FE342" s="89"/>
      <c r="FF342" s="89"/>
      <c r="FG342" s="89"/>
      <c r="FH342" s="89"/>
      <c r="FI342" s="89"/>
      <c r="FJ342" s="89"/>
      <c r="FK342" s="89"/>
      <c r="FL342" s="89"/>
      <c r="FM342" s="89"/>
      <c r="FN342" s="89"/>
      <c r="FO342" s="89"/>
      <c r="FP342" s="89"/>
      <c r="FQ342" s="89"/>
      <c r="FR342" s="89"/>
      <c r="FS342" s="89"/>
      <c r="FT342" s="89"/>
      <c r="FU342" s="89"/>
      <c r="FV342" s="89"/>
      <c r="FW342" s="89"/>
      <c r="FX342" s="89"/>
      <c r="FY342" s="89"/>
      <c r="FZ342" s="89"/>
      <c r="GA342" s="89"/>
      <c r="GB342" s="89"/>
      <c r="GC342" s="89"/>
      <c r="GD342" s="89"/>
      <c r="GE342" s="89"/>
      <c r="GF342" s="89"/>
      <c r="GG342" s="89"/>
      <c r="GH342" s="89"/>
      <c r="GI342" s="89"/>
      <c r="GJ342" s="89"/>
      <c r="GK342" s="89"/>
      <c r="GL342" s="89"/>
      <c r="GM342" s="89"/>
      <c r="GN342" s="89"/>
      <c r="GO342" s="89"/>
      <c r="GP342" s="89"/>
      <c r="GQ342" s="89"/>
      <c r="GR342" s="89"/>
      <c r="GS342" s="89"/>
      <c r="GT342" s="89"/>
      <c r="GU342" s="89"/>
      <c r="GV342" s="89"/>
      <c r="GW342" s="84"/>
      <c r="GX342" s="84"/>
      <c r="GY342" s="84"/>
      <c r="GZ342" s="84"/>
      <c r="HA342" s="84"/>
      <c r="HB342" s="84"/>
      <c r="HC342" s="84"/>
      <c r="HD342" s="84"/>
      <c r="HE342" s="84"/>
      <c r="HF342" s="84"/>
      <c r="HG342" s="84"/>
      <c r="HH342" s="84"/>
      <c r="HI342" s="84"/>
      <c r="HJ342" s="84"/>
      <c r="HK342" s="84"/>
      <c r="HL342" s="84"/>
      <c r="HM342" s="84"/>
      <c r="HN342" s="84"/>
      <c r="HO342" s="84"/>
      <c r="HP342" s="84"/>
      <c r="HQ342" s="84"/>
      <c r="HR342" s="84"/>
      <c r="HS342" s="84"/>
      <c r="HT342" s="84"/>
      <c r="HU342" s="84"/>
      <c r="HV342" s="84"/>
      <c r="HW342" s="84"/>
      <c r="HX342" s="84"/>
      <c r="HY342" s="84"/>
      <c r="HZ342" s="84"/>
      <c r="IA342" s="84"/>
      <c r="IB342" s="84"/>
      <c r="IC342" s="84"/>
      <c r="ID342" s="84"/>
      <c r="IE342" s="84"/>
      <c r="IF342" s="84"/>
      <c r="IG342" s="89"/>
      <c r="IH342" s="89"/>
      <c r="II342" s="89"/>
      <c r="IJ342" s="89"/>
    </row>
    <row r="343" spans="3:244" x14ac:dyDescent="0.25"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131"/>
      <c r="U343" s="131"/>
      <c r="V343" s="74"/>
      <c r="W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209"/>
      <c r="CB343" s="209"/>
      <c r="CC343" s="209"/>
      <c r="CD343" s="209"/>
      <c r="CE343" s="209"/>
      <c r="CF343" s="209"/>
      <c r="CG343" s="209"/>
      <c r="CH343" s="209"/>
      <c r="CI343" s="209"/>
      <c r="CJ343" s="209"/>
      <c r="CK343" s="209"/>
      <c r="CL343" s="209"/>
      <c r="CM343" s="209"/>
      <c r="CN343" s="209"/>
      <c r="CO343" s="209"/>
      <c r="CP343" s="209"/>
      <c r="CQ343" s="209"/>
      <c r="CR343" s="209"/>
      <c r="CS343" s="209"/>
      <c r="CT343" s="209"/>
      <c r="CU343" s="209"/>
      <c r="CV343" s="209"/>
      <c r="CW343" s="209"/>
      <c r="CX343" s="209"/>
      <c r="CY343" s="209"/>
      <c r="CZ343" s="209"/>
      <c r="DA343" s="209"/>
      <c r="DB343" s="209"/>
      <c r="DC343" s="209"/>
      <c r="DD343" s="209"/>
      <c r="DE343" s="209"/>
      <c r="DF343" s="209"/>
      <c r="DG343" s="209"/>
      <c r="DH343" s="209"/>
      <c r="FB343" s="89"/>
      <c r="FC343" s="89"/>
      <c r="FD343" s="89"/>
      <c r="FE343" s="89"/>
      <c r="FF343" s="89"/>
      <c r="FG343" s="89"/>
      <c r="FH343" s="89"/>
      <c r="FI343" s="89"/>
      <c r="FJ343" s="89"/>
      <c r="FK343" s="89"/>
      <c r="FL343" s="89"/>
      <c r="FM343" s="89"/>
      <c r="FN343" s="89"/>
      <c r="FO343" s="89"/>
      <c r="FP343" s="89"/>
      <c r="FQ343" s="89"/>
      <c r="FR343" s="89"/>
      <c r="FS343" s="89"/>
      <c r="FT343" s="89"/>
      <c r="FU343" s="89"/>
      <c r="FV343" s="89"/>
      <c r="FW343" s="89"/>
      <c r="FX343" s="89"/>
      <c r="FY343" s="89"/>
      <c r="FZ343" s="89"/>
      <c r="GA343" s="89"/>
      <c r="GB343" s="89"/>
      <c r="GC343" s="89"/>
      <c r="GD343" s="89"/>
      <c r="GE343" s="89"/>
      <c r="GF343" s="89"/>
      <c r="GG343" s="89"/>
      <c r="GH343" s="89"/>
      <c r="GI343" s="89"/>
      <c r="GJ343" s="89"/>
      <c r="GK343" s="89"/>
      <c r="GL343" s="89"/>
      <c r="GM343" s="89"/>
      <c r="GN343" s="89"/>
      <c r="GO343" s="89"/>
      <c r="GP343" s="89"/>
      <c r="GQ343" s="89"/>
      <c r="GR343" s="89"/>
      <c r="GS343" s="89"/>
      <c r="GT343" s="89"/>
      <c r="GU343" s="89"/>
      <c r="GV343" s="89"/>
      <c r="GW343" s="84"/>
      <c r="GX343" s="84"/>
      <c r="GY343" s="84"/>
      <c r="GZ343" s="84"/>
      <c r="HA343" s="84"/>
      <c r="HB343" s="84"/>
      <c r="HC343" s="84"/>
      <c r="HD343" s="84"/>
      <c r="HE343" s="84"/>
      <c r="HF343" s="84"/>
      <c r="HG343" s="84"/>
      <c r="HH343" s="84"/>
      <c r="HI343" s="84"/>
      <c r="HJ343" s="84"/>
      <c r="HK343" s="84"/>
      <c r="HL343" s="84"/>
      <c r="HM343" s="84"/>
      <c r="HN343" s="84"/>
      <c r="HO343" s="84"/>
      <c r="HP343" s="84"/>
      <c r="HQ343" s="84"/>
      <c r="HR343" s="84"/>
      <c r="HS343" s="84"/>
      <c r="HT343" s="84"/>
      <c r="HU343" s="84"/>
      <c r="HV343" s="84"/>
      <c r="HW343" s="84"/>
      <c r="HX343" s="84"/>
      <c r="HY343" s="84"/>
      <c r="HZ343" s="84"/>
      <c r="IA343" s="84"/>
      <c r="IB343" s="84"/>
      <c r="IC343" s="84"/>
      <c r="ID343" s="84"/>
      <c r="IE343" s="84"/>
      <c r="IF343" s="84"/>
      <c r="IG343" s="89"/>
      <c r="IH343" s="89"/>
      <c r="II343" s="89"/>
      <c r="IJ343" s="89"/>
    </row>
    <row r="344" spans="3:244" x14ac:dyDescent="0.25"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131"/>
      <c r="U344" s="131"/>
      <c r="V344" s="74"/>
      <c r="W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209"/>
      <c r="CB344" s="209"/>
      <c r="CC344" s="209"/>
      <c r="CD344" s="209"/>
      <c r="CE344" s="209"/>
      <c r="CF344" s="209"/>
      <c r="CG344" s="209"/>
      <c r="CH344" s="209"/>
      <c r="CI344" s="209"/>
      <c r="CJ344" s="209"/>
      <c r="CK344" s="209"/>
      <c r="CL344" s="209"/>
      <c r="CM344" s="209"/>
      <c r="CN344" s="209"/>
      <c r="CO344" s="209"/>
      <c r="CP344" s="209"/>
      <c r="CQ344" s="209"/>
      <c r="CR344" s="209"/>
      <c r="CS344" s="209"/>
      <c r="CT344" s="209"/>
      <c r="CU344" s="209"/>
      <c r="CV344" s="209"/>
      <c r="CW344" s="209"/>
      <c r="CX344" s="209"/>
      <c r="CY344" s="209"/>
      <c r="CZ344" s="209"/>
      <c r="DA344" s="209"/>
      <c r="DB344" s="209"/>
      <c r="DC344" s="209"/>
      <c r="DD344" s="209"/>
      <c r="DE344" s="209"/>
      <c r="DF344" s="209"/>
      <c r="DG344" s="209"/>
      <c r="DH344" s="209"/>
      <c r="FB344" s="89"/>
      <c r="FC344" s="89"/>
      <c r="FD344" s="89"/>
      <c r="FE344" s="89"/>
      <c r="FF344" s="89"/>
      <c r="FG344" s="89"/>
      <c r="FH344" s="89"/>
      <c r="FI344" s="89"/>
      <c r="FJ344" s="89"/>
      <c r="FK344" s="89"/>
      <c r="FL344" s="89"/>
      <c r="FM344" s="89"/>
      <c r="FN344" s="89"/>
      <c r="FO344" s="89"/>
      <c r="FP344" s="89"/>
      <c r="FQ344" s="89"/>
      <c r="FR344" s="89"/>
      <c r="FS344" s="89"/>
      <c r="FT344" s="89"/>
      <c r="FU344" s="89"/>
      <c r="FV344" s="89"/>
      <c r="FW344" s="89"/>
      <c r="FX344" s="89"/>
      <c r="FY344" s="89"/>
      <c r="FZ344" s="89"/>
      <c r="GA344" s="89"/>
      <c r="GB344" s="89"/>
      <c r="GC344" s="89"/>
      <c r="GD344" s="89"/>
      <c r="GE344" s="89"/>
      <c r="GF344" s="89"/>
      <c r="GG344" s="89"/>
      <c r="GH344" s="89"/>
      <c r="GI344" s="89"/>
      <c r="GJ344" s="89"/>
      <c r="GK344" s="89"/>
      <c r="GL344" s="89"/>
      <c r="GM344" s="89"/>
      <c r="GN344" s="89"/>
      <c r="GO344" s="89"/>
      <c r="GP344" s="89"/>
      <c r="GQ344" s="89"/>
      <c r="GR344" s="89"/>
      <c r="GS344" s="89"/>
      <c r="GT344" s="89"/>
      <c r="GU344" s="89"/>
      <c r="GV344" s="89"/>
      <c r="GW344" s="84"/>
      <c r="GX344" s="84"/>
      <c r="GY344" s="84"/>
      <c r="GZ344" s="84"/>
      <c r="HA344" s="84"/>
      <c r="HB344" s="84"/>
      <c r="HC344" s="84"/>
      <c r="HD344" s="84"/>
      <c r="HE344" s="84"/>
      <c r="HF344" s="84"/>
      <c r="HG344" s="84"/>
      <c r="HH344" s="84"/>
      <c r="HI344" s="84"/>
      <c r="HJ344" s="84"/>
      <c r="HK344" s="84"/>
      <c r="HL344" s="84"/>
      <c r="HM344" s="84"/>
      <c r="HN344" s="84"/>
      <c r="HO344" s="84"/>
      <c r="HP344" s="84"/>
      <c r="HQ344" s="84"/>
      <c r="HR344" s="84"/>
      <c r="HS344" s="84"/>
      <c r="HT344" s="84"/>
      <c r="HU344" s="84"/>
      <c r="HV344" s="84"/>
      <c r="HW344" s="84"/>
      <c r="HX344" s="84"/>
      <c r="HY344" s="84"/>
      <c r="HZ344" s="84"/>
      <c r="IA344" s="84"/>
      <c r="IB344" s="84"/>
      <c r="IC344" s="84"/>
      <c r="ID344" s="84"/>
      <c r="IE344" s="84"/>
      <c r="IF344" s="84"/>
      <c r="IG344" s="89"/>
      <c r="IH344" s="89"/>
      <c r="II344" s="89"/>
      <c r="IJ344" s="89"/>
    </row>
    <row r="345" spans="3:244" x14ac:dyDescent="0.25"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131"/>
      <c r="U345" s="131"/>
      <c r="V345" s="74"/>
      <c r="W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209"/>
      <c r="CB345" s="209"/>
      <c r="CC345" s="209"/>
      <c r="CD345" s="209"/>
      <c r="CE345" s="209"/>
      <c r="CF345" s="209"/>
      <c r="CG345" s="209"/>
      <c r="CH345" s="209"/>
      <c r="CI345" s="209"/>
      <c r="CJ345" s="209"/>
      <c r="CK345" s="209"/>
      <c r="CL345" s="209"/>
      <c r="CM345" s="209"/>
      <c r="CN345" s="209"/>
      <c r="CO345" s="209"/>
      <c r="CP345" s="209"/>
      <c r="CQ345" s="209"/>
      <c r="CR345" s="209"/>
      <c r="CS345" s="209"/>
      <c r="CT345" s="209"/>
      <c r="CU345" s="209"/>
      <c r="CV345" s="209"/>
      <c r="CW345" s="209"/>
      <c r="CX345" s="209"/>
      <c r="CY345" s="209"/>
      <c r="CZ345" s="209"/>
      <c r="DA345" s="209"/>
      <c r="DB345" s="209"/>
      <c r="DC345" s="209"/>
      <c r="DD345" s="209"/>
      <c r="DE345" s="209"/>
      <c r="DF345" s="209"/>
      <c r="DG345" s="209"/>
      <c r="DH345" s="209"/>
      <c r="FB345" s="89"/>
      <c r="FC345" s="89"/>
      <c r="FD345" s="89"/>
      <c r="FE345" s="89"/>
      <c r="FF345" s="89"/>
      <c r="FG345" s="89"/>
      <c r="FH345" s="89"/>
      <c r="FI345" s="89"/>
      <c r="FJ345" s="89"/>
      <c r="FK345" s="89"/>
      <c r="FL345" s="89"/>
      <c r="FM345" s="89"/>
      <c r="FN345" s="89"/>
      <c r="FO345" s="89"/>
      <c r="FP345" s="89"/>
      <c r="FQ345" s="89"/>
      <c r="FR345" s="89"/>
      <c r="FS345" s="89"/>
      <c r="FT345" s="89"/>
      <c r="FU345" s="89"/>
      <c r="FV345" s="89"/>
      <c r="FW345" s="89"/>
      <c r="FX345" s="89"/>
      <c r="FY345" s="89"/>
      <c r="FZ345" s="89"/>
      <c r="GA345" s="89"/>
      <c r="GB345" s="89"/>
      <c r="GC345" s="89"/>
      <c r="GD345" s="89"/>
      <c r="GE345" s="89"/>
      <c r="GF345" s="89"/>
      <c r="GG345" s="89"/>
      <c r="GH345" s="89"/>
      <c r="GI345" s="89"/>
      <c r="GJ345" s="89"/>
      <c r="GK345" s="89"/>
      <c r="GL345" s="89"/>
      <c r="GM345" s="89"/>
      <c r="GN345" s="89"/>
      <c r="GO345" s="89"/>
      <c r="GP345" s="89"/>
      <c r="GQ345" s="89"/>
      <c r="GR345" s="89"/>
      <c r="GS345" s="89"/>
      <c r="GT345" s="89"/>
      <c r="GU345" s="89"/>
      <c r="GV345" s="89"/>
      <c r="GW345" s="84"/>
      <c r="GX345" s="84"/>
      <c r="GY345" s="84"/>
      <c r="GZ345" s="84"/>
      <c r="HA345" s="84"/>
      <c r="HB345" s="84"/>
      <c r="HC345" s="84"/>
      <c r="HD345" s="84"/>
      <c r="HE345" s="84"/>
      <c r="HF345" s="84"/>
      <c r="HG345" s="84"/>
      <c r="HH345" s="84"/>
      <c r="HI345" s="84"/>
      <c r="HJ345" s="84"/>
      <c r="HK345" s="84"/>
      <c r="HL345" s="84"/>
      <c r="HM345" s="84"/>
      <c r="HN345" s="84"/>
      <c r="HO345" s="84"/>
      <c r="HP345" s="84"/>
      <c r="HQ345" s="84"/>
      <c r="HR345" s="84"/>
      <c r="HS345" s="84"/>
      <c r="HT345" s="84"/>
      <c r="HU345" s="84"/>
      <c r="HV345" s="84"/>
      <c r="HW345" s="84"/>
      <c r="HX345" s="84"/>
      <c r="HY345" s="84"/>
      <c r="HZ345" s="84"/>
      <c r="IA345" s="84"/>
      <c r="IB345" s="84"/>
      <c r="IC345" s="84"/>
      <c r="ID345" s="84"/>
      <c r="IE345" s="84"/>
      <c r="IF345" s="84"/>
      <c r="IG345" s="89"/>
      <c r="IH345" s="89"/>
      <c r="II345" s="89"/>
      <c r="IJ345" s="89"/>
    </row>
    <row r="346" spans="3:244" x14ac:dyDescent="0.25"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131"/>
      <c r="U346" s="131"/>
      <c r="V346" s="74"/>
      <c r="W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209"/>
      <c r="CB346" s="209"/>
      <c r="CC346" s="209"/>
      <c r="CD346" s="209"/>
      <c r="CE346" s="209"/>
      <c r="CF346" s="209"/>
      <c r="CG346" s="209"/>
      <c r="CH346" s="209"/>
      <c r="CI346" s="209"/>
      <c r="CJ346" s="209"/>
      <c r="CK346" s="209"/>
      <c r="CL346" s="209"/>
      <c r="CM346" s="209"/>
      <c r="CN346" s="209"/>
      <c r="CO346" s="209"/>
      <c r="CP346" s="209"/>
      <c r="CQ346" s="209"/>
      <c r="CR346" s="209"/>
      <c r="CS346" s="209"/>
      <c r="CT346" s="209"/>
      <c r="CU346" s="209"/>
      <c r="CV346" s="209"/>
      <c r="CW346" s="209"/>
      <c r="CX346" s="209"/>
      <c r="CY346" s="209"/>
      <c r="CZ346" s="209"/>
      <c r="DA346" s="209"/>
      <c r="DB346" s="209"/>
      <c r="DC346" s="209"/>
      <c r="DD346" s="209"/>
      <c r="DE346" s="209"/>
      <c r="DF346" s="209"/>
      <c r="DG346" s="209"/>
      <c r="DH346" s="209"/>
      <c r="FB346" s="89"/>
      <c r="FC346" s="89"/>
      <c r="FD346" s="89"/>
      <c r="FE346" s="89"/>
      <c r="FF346" s="89"/>
      <c r="FG346" s="89"/>
      <c r="FH346" s="89"/>
      <c r="FI346" s="89"/>
      <c r="FJ346" s="89"/>
      <c r="FK346" s="89"/>
      <c r="FL346" s="89"/>
      <c r="FM346" s="89"/>
      <c r="FN346" s="89"/>
      <c r="FO346" s="89"/>
      <c r="FP346" s="89"/>
      <c r="FQ346" s="89"/>
      <c r="FR346" s="89"/>
      <c r="FS346" s="89"/>
      <c r="FT346" s="89"/>
      <c r="FU346" s="89"/>
      <c r="FV346" s="89"/>
      <c r="FW346" s="89"/>
      <c r="FX346" s="89"/>
      <c r="FY346" s="89"/>
      <c r="FZ346" s="89"/>
      <c r="GA346" s="89"/>
      <c r="GB346" s="89"/>
      <c r="GC346" s="89"/>
      <c r="GD346" s="89"/>
      <c r="GE346" s="89"/>
      <c r="GF346" s="89"/>
      <c r="GG346" s="89"/>
      <c r="GH346" s="89"/>
      <c r="GI346" s="89"/>
      <c r="GJ346" s="89"/>
      <c r="GK346" s="89"/>
      <c r="GL346" s="89"/>
      <c r="GM346" s="89"/>
      <c r="GN346" s="89"/>
      <c r="GO346" s="89"/>
      <c r="GP346" s="89"/>
      <c r="GQ346" s="89"/>
      <c r="GR346" s="89"/>
      <c r="GS346" s="89"/>
      <c r="GT346" s="89"/>
      <c r="GU346" s="89"/>
      <c r="GV346" s="89"/>
      <c r="GW346" s="84"/>
      <c r="GX346" s="84"/>
      <c r="GY346" s="84"/>
      <c r="GZ346" s="84"/>
      <c r="HA346" s="84"/>
      <c r="HB346" s="84"/>
      <c r="HC346" s="84"/>
      <c r="HD346" s="84"/>
      <c r="HE346" s="84"/>
      <c r="HF346" s="84"/>
      <c r="HG346" s="84"/>
      <c r="HH346" s="84"/>
      <c r="HI346" s="84"/>
      <c r="HJ346" s="84"/>
      <c r="HK346" s="84"/>
      <c r="HL346" s="84"/>
      <c r="HM346" s="84"/>
      <c r="HN346" s="84"/>
      <c r="HO346" s="84"/>
      <c r="HP346" s="84"/>
      <c r="HQ346" s="84"/>
      <c r="HR346" s="84"/>
      <c r="HS346" s="84"/>
      <c r="HT346" s="84"/>
      <c r="HU346" s="84"/>
      <c r="HV346" s="84"/>
      <c r="HW346" s="84"/>
      <c r="HX346" s="84"/>
      <c r="HY346" s="84"/>
      <c r="HZ346" s="84"/>
      <c r="IA346" s="84"/>
      <c r="IB346" s="84"/>
      <c r="IC346" s="84"/>
      <c r="ID346" s="84"/>
      <c r="IE346" s="84"/>
      <c r="IF346" s="84"/>
      <c r="IG346" s="89"/>
      <c r="IH346" s="89"/>
      <c r="II346" s="89"/>
      <c r="IJ346" s="89"/>
    </row>
    <row r="347" spans="3:244" x14ac:dyDescent="0.25"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131"/>
      <c r="U347" s="131"/>
      <c r="V347" s="74"/>
      <c r="W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209"/>
      <c r="CB347" s="209"/>
      <c r="CC347" s="209"/>
      <c r="CD347" s="209"/>
      <c r="CE347" s="209"/>
      <c r="CF347" s="209"/>
      <c r="CG347" s="209"/>
      <c r="CH347" s="209"/>
      <c r="CI347" s="209"/>
      <c r="CJ347" s="209"/>
      <c r="CK347" s="209"/>
      <c r="CL347" s="209"/>
      <c r="CM347" s="209"/>
      <c r="CN347" s="209"/>
      <c r="CO347" s="209"/>
      <c r="CP347" s="209"/>
      <c r="CQ347" s="209"/>
      <c r="CR347" s="209"/>
      <c r="CS347" s="209"/>
      <c r="CT347" s="209"/>
      <c r="CU347" s="209"/>
      <c r="CV347" s="209"/>
      <c r="CW347" s="209"/>
      <c r="CX347" s="209"/>
      <c r="CY347" s="209"/>
      <c r="CZ347" s="209"/>
      <c r="DA347" s="209"/>
      <c r="DB347" s="209"/>
      <c r="DC347" s="209"/>
      <c r="DD347" s="209"/>
      <c r="DE347" s="209"/>
      <c r="DF347" s="209"/>
      <c r="DG347" s="209"/>
      <c r="DH347" s="209"/>
      <c r="FB347" s="89"/>
      <c r="FC347" s="89"/>
      <c r="FD347" s="89"/>
      <c r="FE347" s="89"/>
      <c r="FF347" s="89"/>
      <c r="FG347" s="89"/>
      <c r="FH347" s="89"/>
      <c r="FI347" s="89"/>
      <c r="FJ347" s="89"/>
      <c r="FK347" s="89"/>
      <c r="FL347" s="89"/>
      <c r="FM347" s="89"/>
      <c r="FN347" s="89"/>
      <c r="FO347" s="89"/>
      <c r="FP347" s="89"/>
      <c r="FQ347" s="89"/>
      <c r="FR347" s="89"/>
      <c r="FS347" s="89"/>
      <c r="FT347" s="89"/>
      <c r="FU347" s="89"/>
      <c r="FV347" s="89"/>
      <c r="FW347" s="89"/>
      <c r="FX347" s="89"/>
      <c r="FY347" s="89"/>
      <c r="FZ347" s="89"/>
      <c r="GA347" s="89"/>
      <c r="GB347" s="89"/>
      <c r="GC347" s="89"/>
      <c r="GD347" s="89"/>
      <c r="GE347" s="89"/>
      <c r="GF347" s="89"/>
      <c r="GG347" s="89"/>
      <c r="GH347" s="89"/>
      <c r="GI347" s="89"/>
      <c r="GJ347" s="89"/>
      <c r="GK347" s="89"/>
      <c r="GL347" s="89"/>
      <c r="GM347" s="89"/>
      <c r="GN347" s="89"/>
      <c r="GO347" s="89"/>
      <c r="GP347" s="89"/>
      <c r="GQ347" s="89"/>
      <c r="GR347" s="89"/>
      <c r="GS347" s="89"/>
      <c r="GT347" s="89"/>
      <c r="GU347" s="89"/>
      <c r="GV347" s="89"/>
      <c r="GW347" s="84"/>
      <c r="GX347" s="84"/>
      <c r="GY347" s="84"/>
      <c r="GZ347" s="84"/>
      <c r="HA347" s="84"/>
      <c r="HB347" s="84"/>
      <c r="HC347" s="84"/>
      <c r="HD347" s="84"/>
      <c r="HE347" s="84"/>
      <c r="HF347" s="84"/>
      <c r="HG347" s="84"/>
      <c r="HH347" s="84"/>
      <c r="HI347" s="84"/>
      <c r="HJ347" s="84"/>
      <c r="HK347" s="84"/>
      <c r="HL347" s="84"/>
      <c r="HM347" s="84"/>
      <c r="HN347" s="84"/>
      <c r="HO347" s="84"/>
      <c r="HP347" s="84"/>
      <c r="HQ347" s="84"/>
      <c r="HR347" s="84"/>
      <c r="HS347" s="84"/>
      <c r="HT347" s="84"/>
      <c r="HU347" s="84"/>
      <c r="HV347" s="84"/>
      <c r="HW347" s="84"/>
      <c r="HX347" s="84"/>
      <c r="HY347" s="84"/>
      <c r="HZ347" s="84"/>
      <c r="IA347" s="84"/>
      <c r="IB347" s="84"/>
      <c r="IC347" s="84"/>
      <c r="ID347" s="84"/>
      <c r="IE347" s="84"/>
      <c r="IF347" s="84"/>
      <c r="IG347" s="89"/>
      <c r="IH347" s="89"/>
      <c r="II347" s="89"/>
      <c r="IJ347" s="89"/>
    </row>
    <row r="348" spans="3:244" x14ac:dyDescent="0.25"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131"/>
      <c r="U348" s="131"/>
      <c r="V348" s="74"/>
      <c r="W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209"/>
      <c r="CB348" s="209"/>
      <c r="CC348" s="209"/>
      <c r="CD348" s="209"/>
      <c r="CE348" s="209"/>
      <c r="CF348" s="209"/>
      <c r="CG348" s="209"/>
      <c r="CH348" s="209"/>
      <c r="CI348" s="209"/>
      <c r="CJ348" s="209"/>
      <c r="CK348" s="209"/>
      <c r="CL348" s="209"/>
      <c r="CM348" s="209"/>
      <c r="CN348" s="209"/>
      <c r="CO348" s="209"/>
      <c r="CP348" s="209"/>
      <c r="CQ348" s="209"/>
      <c r="CR348" s="209"/>
      <c r="CS348" s="209"/>
      <c r="CT348" s="209"/>
      <c r="CU348" s="209"/>
      <c r="CV348" s="209"/>
      <c r="CW348" s="209"/>
      <c r="CX348" s="209"/>
      <c r="CY348" s="209"/>
      <c r="CZ348" s="209"/>
      <c r="DA348" s="209"/>
      <c r="DB348" s="209"/>
      <c r="DC348" s="209"/>
      <c r="DD348" s="209"/>
      <c r="DE348" s="209"/>
      <c r="DF348" s="209"/>
      <c r="DG348" s="209"/>
      <c r="DH348" s="209"/>
      <c r="FB348" s="89"/>
      <c r="FC348" s="89"/>
      <c r="FD348" s="89"/>
      <c r="FE348" s="89"/>
      <c r="FF348" s="89"/>
      <c r="FG348" s="89"/>
      <c r="FH348" s="89"/>
      <c r="FI348" s="89"/>
      <c r="FJ348" s="89"/>
      <c r="FK348" s="89"/>
      <c r="FL348" s="89"/>
      <c r="FM348" s="89"/>
      <c r="FN348" s="89"/>
      <c r="FO348" s="89"/>
      <c r="FP348" s="89"/>
      <c r="FQ348" s="89"/>
      <c r="FR348" s="89"/>
      <c r="FS348" s="89"/>
      <c r="FT348" s="89"/>
      <c r="FU348" s="89"/>
      <c r="FV348" s="89"/>
      <c r="FW348" s="89"/>
      <c r="FX348" s="89"/>
      <c r="FY348" s="89"/>
      <c r="FZ348" s="89"/>
      <c r="GA348" s="89"/>
      <c r="GB348" s="89"/>
      <c r="GC348" s="89"/>
      <c r="GD348" s="89"/>
      <c r="GE348" s="89"/>
      <c r="GF348" s="89"/>
      <c r="GG348" s="89"/>
      <c r="GH348" s="89"/>
      <c r="GI348" s="89"/>
      <c r="GJ348" s="89"/>
      <c r="GK348" s="89"/>
      <c r="GL348" s="89"/>
      <c r="GM348" s="89"/>
      <c r="GN348" s="89"/>
      <c r="GO348" s="89"/>
      <c r="GP348" s="89"/>
      <c r="GQ348" s="89"/>
      <c r="GR348" s="89"/>
      <c r="GS348" s="89"/>
      <c r="GT348" s="89"/>
      <c r="GU348" s="89"/>
      <c r="GV348" s="89"/>
      <c r="GW348" s="84"/>
      <c r="GX348" s="84"/>
      <c r="GY348" s="84"/>
      <c r="GZ348" s="84"/>
      <c r="HA348" s="84"/>
      <c r="HB348" s="84"/>
      <c r="HC348" s="84"/>
      <c r="HD348" s="84"/>
      <c r="HE348" s="84"/>
      <c r="HF348" s="84"/>
      <c r="HG348" s="84"/>
      <c r="HH348" s="84"/>
      <c r="HI348" s="84"/>
      <c r="HJ348" s="84"/>
      <c r="HK348" s="84"/>
      <c r="HL348" s="84"/>
      <c r="HM348" s="84"/>
      <c r="HN348" s="84"/>
      <c r="HO348" s="84"/>
      <c r="HP348" s="84"/>
      <c r="HQ348" s="84"/>
      <c r="HR348" s="84"/>
      <c r="HS348" s="84"/>
      <c r="HT348" s="84"/>
      <c r="HU348" s="84"/>
      <c r="HV348" s="84"/>
      <c r="HW348" s="84"/>
      <c r="HX348" s="84"/>
      <c r="HY348" s="84"/>
      <c r="HZ348" s="84"/>
      <c r="IA348" s="84"/>
      <c r="IB348" s="84"/>
      <c r="IC348" s="84"/>
      <c r="ID348" s="84"/>
      <c r="IE348" s="84"/>
      <c r="IF348" s="84"/>
      <c r="IG348" s="89"/>
      <c r="IH348" s="89"/>
      <c r="II348" s="89"/>
      <c r="IJ348" s="89"/>
    </row>
    <row r="349" spans="3:244" x14ac:dyDescent="0.25"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131"/>
      <c r="U349" s="131"/>
      <c r="V349" s="74"/>
      <c r="W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209"/>
      <c r="CB349" s="209"/>
      <c r="CC349" s="209"/>
      <c r="CD349" s="209"/>
      <c r="CE349" s="209"/>
      <c r="CF349" s="209"/>
      <c r="CG349" s="209"/>
      <c r="CH349" s="209"/>
      <c r="CI349" s="209"/>
      <c r="CJ349" s="209"/>
      <c r="CK349" s="209"/>
      <c r="CL349" s="209"/>
      <c r="CM349" s="209"/>
      <c r="CN349" s="209"/>
      <c r="CO349" s="209"/>
      <c r="CP349" s="209"/>
      <c r="CQ349" s="209"/>
      <c r="CR349" s="209"/>
      <c r="CS349" s="209"/>
      <c r="CT349" s="209"/>
      <c r="CU349" s="209"/>
      <c r="CV349" s="209"/>
      <c r="CW349" s="209"/>
      <c r="CX349" s="209"/>
      <c r="CY349" s="209"/>
      <c r="CZ349" s="209"/>
      <c r="DA349" s="209"/>
      <c r="DB349" s="209"/>
      <c r="DC349" s="209"/>
      <c r="DD349" s="209"/>
      <c r="DE349" s="209"/>
      <c r="DF349" s="209"/>
      <c r="DG349" s="209"/>
      <c r="DH349" s="209"/>
      <c r="FB349" s="89"/>
      <c r="FC349" s="89"/>
      <c r="FD349" s="89"/>
      <c r="FE349" s="89"/>
      <c r="FF349" s="89"/>
      <c r="FG349" s="89"/>
      <c r="FH349" s="89"/>
      <c r="FI349" s="89"/>
      <c r="FJ349" s="89"/>
      <c r="FK349" s="89"/>
      <c r="FL349" s="89"/>
      <c r="FM349" s="89"/>
      <c r="FN349" s="89"/>
      <c r="FO349" s="89"/>
      <c r="FP349" s="89"/>
      <c r="FQ349" s="89"/>
      <c r="FR349" s="89"/>
      <c r="FS349" s="89"/>
      <c r="FT349" s="89"/>
      <c r="FU349" s="89"/>
      <c r="FV349" s="89"/>
      <c r="FW349" s="89"/>
      <c r="FX349" s="89"/>
      <c r="FY349" s="89"/>
      <c r="FZ349" s="89"/>
      <c r="GA349" s="89"/>
      <c r="GB349" s="89"/>
      <c r="GC349" s="89"/>
      <c r="GD349" s="89"/>
      <c r="GE349" s="89"/>
      <c r="GF349" s="89"/>
      <c r="GG349" s="89"/>
      <c r="GH349" s="89"/>
      <c r="GI349" s="89"/>
      <c r="GJ349" s="89"/>
      <c r="GK349" s="89"/>
      <c r="GL349" s="89"/>
      <c r="GM349" s="89"/>
      <c r="GN349" s="89"/>
      <c r="GO349" s="89"/>
      <c r="GP349" s="89"/>
      <c r="GQ349" s="89"/>
      <c r="GR349" s="89"/>
      <c r="GS349" s="89"/>
      <c r="GT349" s="89"/>
      <c r="GU349" s="89"/>
      <c r="GV349" s="89"/>
      <c r="GW349" s="84"/>
      <c r="GX349" s="84"/>
      <c r="GY349" s="84"/>
      <c r="GZ349" s="84"/>
      <c r="HA349" s="84"/>
      <c r="HB349" s="84"/>
      <c r="HC349" s="84"/>
      <c r="HD349" s="84"/>
      <c r="HE349" s="84"/>
      <c r="HF349" s="84"/>
      <c r="HG349" s="84"/>
      <c r="HH349" s="84"/>
      <c r="HI349" s="84"/>
      <c r="HJ349" s="84"/>
      <c r="HK349" s="84"/>
      <c r="HL349" s="84"/>
      <c r="HM349" s="84"/>
      <c r="HN349" s="84"/>
      <c r="HO349" s="84"/>
      <c r="HP349" s="84"/>
      <c r="HQ349" s="84"/>
      <c r="HR349" s="84"/>
      <c r="HS349" s="84"/>
      <c r="HT349" s="84"/>
      <c r="HU349" s="84"/>
      <c r="HV349" s="84"/>
      <c r="HW349" s="84"/>
      <c r="HX349" s="84"/>
      <c r="HY349" s="84"/>
      <c r="HZ349" s="84"/>
      <c r="IA349" s="84"/>
      <c r="IB349" s="84"/>
      <c r="IC349" s="84"/>
      <c r="ID349" s="84"/>
      <c r="IE349" s="84"/>
      <c r="IF349" s="84"/>
      <c r="IG349" s="89"/>
      <c r="IH349" s="89"/>
      <c r="II349" s="89"/>
      <c r="IJ349" s="89"/>
    </row>
    <row r="350" spans="3:244" x14ac:dyDescent="0.25"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131"/>
      <c r="U350" s="131"/>
      <c r="V350" s="74"/>
      <c r="W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209"/>
      <c r="CB350" s="209"/>
      <c r="CC350" s="209"/>
      <c r="CD350" s="209"/>
      <c r="CE350" s="209"/>
      <c r="CF350" s="209"/>
      <c r="CG350" s="209"/>
      <c r="CH350" s="209"/>
      <c r="CI350" s="209"/>
      <c r="CJ350" s="209"/>
      <c r="CK350" s="209"/>
      <c r="CL350" s="209"/>
      <c r="CM350" s="209"/>
      <c r="CN350" s="209"/>
      <c r="CO350" s="209"/>
      <c r="CP350" s="209"/>
      <c r="CQ350" s="209"/>
      <c r="CR350" s="209"/>
      <c r="CS350" s="209"/>
      <c r="CT350" s="209"/>
      <c r="CU350" s="209"/>
      <c r="CV350" s="209"/>
      <c r="CW350" s="209"/>
      <c r="CX350" s="209"/>
      <c r="CY350" s="209"/>
      <c r="CZ350" s="209"/>
      <c r="DA350" s="209"/>
      <c r="DB350" s="209"/>
      <c r="DC350" s="209"/>
      <c r="DD350" s="209"/>
      <c r="DE350" s="209"/>
      <c r="DF350" s="209"/>
      <c r="DG350" s="209"/>
      <c r="DH350" s="209"/>
      <c r="FB350" s="89"/>
      <c r="FC350" s="89"/>
      <c r="FD350" s="89"/>
      <c r="FE350" s="89"/>
      <c r="FF350" s="89"/>
      <c r="FG350" s="89"/>
      <c r="FH350" s="89"/>
      <c r="FI350" s="89"/>
      <c r="FJ350" s="89"/>
      <c r="FK350" s="89"/>
      <c r="FL350" s="89"/>
      <c r="FM350" s="89"/>
      <c r="FN350" s="89"/>
      <c r="FO350" s="89"/>
      <c r="FP350" s="89"/>
      <c r="FQ350" s="89"/>
      <c r="FR350" s="89"/>
      <c r="FS350" s="89"/>
      <c r="FT350" s="89"/>
      <c r="FU350" s="89"/>
      <c r="FV350" s="89"/>
      <c r="FW350" s="89"/>
      <c r="FX350" s="89"/>
      <c r="FY350" s="89"/>
      <c r="FZ350" s="89"/>
      <c r="GA350" s="89"/>
      <c r="GB350" s="89"/>
      <c r="GC350" s="89"/>
      <c r="GD350" s="89"/>
      <c r="GE350" s="89"/>
      <c r="GF350" s="89"/>
      <c r="GG350" s="89"/>
      <c r="GH350" s="89"/>
      <c r="GI350" s="89"/>
      <c r="GJ350" s="89"/>
      <c r="GK350" s="89"/>
      <c r="GL350" s="89"/>
      <c r="GM350" s="89"/>
      <c r="GN350" s="89"/>
      <c r="GO350" s="89"/>
      <c r="GP350" s="89"/>
      <c r="GQ350" s="89"/>
      <c r="GR350" s="89"/>
      <c r="GS350" s="89"/>
      <c r="GT350" s="89"/>
      <c r="GU350" s="89"/>
      <c r="GV350" s="89"/>
      <c r="GW350" s="84"/>
      <c r="GX350" s="84"/>
      <c r="GY350" s="84"/>
      <c r="GZ350" s="84"/>
      <c r="HA350" s="84"/>
      <c r="HB350" s="84"/>
      <c r="HC350" s="84"/>
      <c r="HD350" s="84"/>
      <c r="HE350" s="84"/>
      <c r="HF350" s="84"/>
      <c r="HG350" s="84"/>
      <c r="HH350" s="84"/>
      <c r="HI350" s="84"/>
      <c r="HJ350" s="84"/>
      <c r="HK350" s="84"/>
      <c r="HL350" s="84"/>
      <c r="HM350" s="84"/>
      <c r="HN350" s="84"/>
      <c r="HO350" s="84"/>
      <c r="HP350" s="84"/>
      <c r="HQ350" s="84"/>
      <c r="HR350" s="84"/>
      <c r="HS350" s="84"/>
      <c r="HT350" s="84"/>
      <c r="HU350" s="84"/>
      <c r="HV350" s="84"/>
      <c r="HW350" s="84"/>
      <c r="HX350" s="84"/>
      <c r="HY350" s="84"/>
      <c r="HZ350" s="84"/>
      <c r="IA350" s="84"/>
      <c r="IB350" s="84"/>
      <c r="IC350" s="84"/>
      <c r="ID350" s="84"/>
      <c r="IE350" s="84"/>
      <c r="IF350" s="84"/>
      <c r="IG350" s="89"/>
      <c r="IH350" s="89"/>
      <c r="II350" s="89"/>
      <c r="IJ350" s="89"/>
    </row>
    <row r="351" spans="3:244" x14ac:dyDescent="0.25"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131"/>
      <c r="U351" s="131"/>
      <c r="V351" s="74"/>
      <c r="W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209"/>
      <c r="CB351" s="209"/>
      <c r="CC351" s="209"/>
      <c r="CD351" s="209"/>
      <c r="CE351" s="209"/>
      <c r="CF351" s="209"/>
      <c r="CG351" s="209"/>
      <c r="CH351" s="209"/>
      <c r="CI351" s="209"/>
      <c r="CJ351" s="209"/>
      <c r="CK351" s="209"/>
      <c r="CL351" s="209"/>
      <c r="CM351" s="209"/>
      <c r="CN351" s="209"/>
      <c r="CO351" s="209"/>
      <c r="CP351" s="209"/>
      <c r="CQ351" s="209"/>
      <c r="CR351" s="209"/>
      <c r="CS351" s="209"/>
      <c r="CT351" s="209"/>
      <c r="CU351" s="209"/>
      <c r="CV351" s="209"/>
      <c r="CW351" s="209"/>
      <c r="CX351" s="209"/>
      <c r="CY351" s="209"/>
      <c r="CZ351" s="209"/>
      <c r="DA351" s="209"/>
      <c r="DB351" s="209"/>
      <c r="DC351" s="209"/>
      <c r="DD351" s="209"/>
      <c r="DE351" s="209"/>
      <c r="DF351" s="209"/>
      <c r="DG351" s="209"/>
      <c r="DH351" s="209"/>
      <c r="FB351" s="89"/>
      <c r="FC351" s="89"/>
      <c r="FD351" s="89"/>
      <c r="FE351" s="89"/>
      <c r="FF351" s="89"/>
      <c r="FG351" s="89"/>
      <c r="FH351" s="89"/>
      <c r="FI351" s="89"/>
      <c r="FJ351" s="89"/>
      <c r="FK351" s="89"/>
      <c r="FL351" s="89"/>
      <c r="FM351" s="89"/>
      <c r="FN351" s="89"/>
      <c r="FO351" s="89"/>
      <c r="FP351" s="89"/>
      <c r="FQ351" s="89"/>
      <c r="FR351" s="89"/>
      <c r="FS351" s="89"/>
      <c r="FT351" s="89"/>
      <c r="FU351" s="89"/>
      <c r="FV351" s="89"/>
      <c r="FW351" s="89"/>
      <c r="FX351" s="89"/>
      <c r="FY351" s="89"/>
      <c r="FZ351" s="89"/>
      <c r="GA351" s="89"/>
      <c r="GB351" s="89"/>
      <c r="GC351" s="89"/>
      <c r="GD351" s="89"/>
      <c r="GE351" s="89"/>
      <c r="GF351" s="89"/>
      <c r="GG351" s="89"/>
      <c r="GH351" s="89"/>
      <c r="GI351" s="89"/>
      <c r="GJ351" s="89"/>
      <c r="GK351" s="89"/>
      <c r="GL351" s="89"/>
      <c r="GM351" s="89"/>
      <c r="GN351" s="89"/>
      <c r="GO351" s="89"/>
      <c r="GP351" s="89"/>
      <c r="GQ351" s="89"/>
      <c r="GR351" s="89"/>
      <c r="GS351" s="89"/>
      <c r="GT351" s="89"/>
      <c r="GU351" s="89"/>
      <c r="GV351" s="89"/>
      <c r="GW351" s="84"/>
      <c r="GX351" s="84"/>
      <c r="GY351" s="84"/>
      <c r="GZ351" s="84"/>
      <c r="HA351" s="84"/>
      <c r="HB351" s="84"/>
      <c r="HC351" s="84"/>
      <c r="HD351" s="84"/>
      <c r="HE351" s="84"/>
      <c r="HF351" s="84"/>
      <c r="HG351" s="84"/>
      <c r="HH351" s="84"/>
      <c r="HI351" s="84"/>
      <c r="HJ351" s="84"/>
      <c r="HK351" s="84"/>
      <c r="HL351" s="84"/>
      <c r="HM351" s="84"/>
      <c r="HN351" s="84"/>
      <c r="HO351" s="84"/>
      <c r="HP351" s="84"/>
      <c r="HQ351" s="84"/>
      <c r="HR351" s="84"/>
      <c r="HS351" s="84"/>
      <c r="HT351" s="84"/>
      <c r="HU351" s="84"/>
      <c r="HV351" s="84"/>
      <c r="HW351" s="84"/>
      <c r="HX351" s="84"/>
      <c r="HY351" s="84"/>
      <c r="HZ351" s="84"/>
      <c r="IA351" s="84"/>
      <c r="IB351" s="84"/>
      <c r="IC351" s="84"/>
      <c r="ID351" s="84"/>
      <c r="IE351" s="84"/>
      <c r="IF351" s="84"/>
      <c r="IG351" s="89"/>
      <c r="IH351" s="89"/>
      <c r="II351" s="89"/>
      <c r="IJ351" s="89"/>
    </row>
    <row r="352" spans="3:244" x14ac:dyDescent="0.25"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131"/>
      <c r="U352" s="131"/>
      <c r="V352" s="74"/>
      <c r="W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209"/>
      <c r="CB352" s="209"/>
      <c r="CC352" s="209"/>
      <c r="CD352" s="209"/>
      <c r="CE352" s="209"/>
      <c r="CF352" s="209"/>
      <c r="CG352" s="209"/>
      <c r="CH352" s="209"/>
      <c r="CI352" s="209"/>
      <c r="CJ352" s="209"/>
      <c r="CK352" s="209"/>
      <c r="CL352" s="209"/>
      <c r="CM352" s="209"/>
      <c r="CN352" s="209"/>
      <c r="CO352" s="209"/>
      <c r="CP352" s="209"/>
      <c r="CQ352" s="209"/>
      <c r="CR352" s="209"/>
      <c r="CS352" s="209"/>
      <c r="CT352" s="209"/>
      <c r="CU352" s="209"/>
      <c r="CV352" s="209"/>
      <c r="CW352" s="209"/>
      <c r="CX352" s="209"/>
      <c r="CY352" s="209"/>
      <c r="CZ352" s="209"/>
      <c r="DA352" s="209"/>
      <c r="DB352" s="209"/>
      <c r="DC352" s="209"/>
      <c r="DD352" s="209"/>
      <c r="DE352" s="209"/>
      <c r="DF352" s="209"/>
      <c r="DG352" s="209"/>
      <c r="DH352" s="209"/>
      <c r="FB352" s="89"/>
      <c r="FC352" s="89"/>
      <c r="FD352" s="89"/>
      <c r="FE352" s="89"/>
      <c r="FF352" s="89"/>
      <c r="FG352" s="89"/>
      <c r="FH352" s="89"/>
      <c r="FI352" s="89"/>
      <c r="FJ352" s="89"/>
      <c r="FK352" s="89"/>
      <c r="FL352" s="89"/>
      <c r="FM352" s="89"/>
      <c r="FN352" s="89"/>
      <c r="FO352" s="89"/>
      <c r="FP352" s="89"/>
      <c r="FQ352" s="89"/>
      <c r="FR352" s="89"/>
      <c r="FS352" s="89"/>
      <c r="FT352" s="89"/>
      <c r="FU352" s="89"/>
      <c r="FV352" s="89"/>
      <c r="FW352" s="89"/>
      <c r="FX352" s="89"/>
      <c r="FY352" s="89"/>
      <c r="FZ352" s="89"/>
      <c r="GA352" s="89"/>
      <c r="GB352" s="89"/>
      <c r="GC352" s="89"/>
      <c r="GD352" s="89"/>
      <c r="GE352" s="89"/>
      <c r="GF352" s="89"/>
      <c r="GG352" s="89"/>
      <c r="GH352" s="89"/>
      <c r="GI352" s="89"/>
      <c r="GJ352" s="89"/>
      <c r="GK352" s="89"/>
      <c r="GL352" s="89"/>
      <c r="GM352" s="89"/>
      <c r="GN352" s="89"/>
      <c r="GO352" s="89"/>
      <c r="GP352" s="89"/>
      <c r="GQ352" s="89"/>
      <c r="GR352" s="89"/>
      <c r="GS352" s="89"/>
      <c r="GT352" s="89"/>
      <c r="GU352" s="89"/>
      <c r="GV352" s="89"/>
      <c r="GW352" s="84"/>
      <c r="GX352" s="84"/>
      <c r="GY352" s="84"/>
      <c r="GZ352" s="84"/>
      <c r="HA352" s="84"/>
      <c r="HB352" s="84"/>
      <c r="HC352" s="84"/>
      <c r="HD352" s="84"/>
      <c r="HE352" s="84"/>
      <c r="HF352" s="84"/>
      <c r="HG352" s="84"/>
      <c r="HH352" s="84"/>
      <c r="HI352" s="84"/>
      <c r="HJ352" s="84"/>
      <c r="HK352" s="84"/>
      <c r="HL352" s="84"/>
      <c r="HM352" s="84"/>
      <c r="HN352" s="84"/>
      <c r="HO352" s="84"/>
      <c r="HP352" s="84"/>
      <c r="HQ352" s="84"/>
      <c r="HR352" s="84"/>
      <c r="HS352" s="84"/>
      <c r="HT352" s="84"/>
      <c r="HU352" s="84"/>
      <c r="HV352" s="84"/>
      <c r="HW352" s="84"/>
      <c r="HX352" s="84"/>
      <c r="HY352" s="84"/>
      <c r="HZ352" s="84"/>
      <c r="IA352" s="84"/>
      <c r="IB352" s="84"/>
      <c r="IC352" s="84"/>
      <c r="ID352" s="84"/>
      <c r="IE352" s="84"/>
      <c r="IF352" s="84"/>
      <c r="IG352" s="89"/>
      <c r="IH352" s="89"/>
      <c r="II352" s="89"/>
      <c r="IJ352" s="89"/>
    </row>
    <row r="353" spans="3:244" x14ac:dyDescent="0.25"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131"/>
      <c r="U353" s="131"/>
      <c r="V353" s="74"/>
      <c r="W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209"/>
      <c r="CB353" s="209"/>
      <c r="CC353" s="209"/>
      <c r="CD353" s="209"/>
      <c r="CE353" s="209"/>
      <c r="CF353" s="209"/>
      <c r="CG353" s="209"/>
      <c r="CH353" s="209"/>
      <c r="CI353" s="209"/>
      <c r="CJ353" s="209"/>
      <c r="CK353" s="209"/>
      <c r="CL353" s="209"/>
      <c r="CM353" s="209"/>
      <c r="CN353" s="209"/>
      <c r="CO353" s="209"/>
      <c r="CP353" s="209"/>
      <c r="CQ353" s="209"/>
      <c r="CR353" s="209"/>
      <c r="CS353" s="209"/>
      <c r="CT353" s="209"/>
      <c r="CU353" s="209"/>
      <c r="CV353" s="209"/>
      <c r="CW353" s="209"/>
      <c r="CX353" s="209"/>
      <c r="CY353" s="209"/>
      <c r="CZ353" s="209"/>
      <c r="DA353" s="209"/>
      <c r="DB353" s="209"/>
      <c r="DC353" s="209"/>
      <c r="DD353" s="209"/>
      <c r="DE353" s="209"/>
      <c r="DF353" s="209"/>
      <c r="DG353" s="209"/>
      <c r="DH353" s="209"/>
      <c r="FB353" s="89"/>
      <c r="FC353" s="89"/>
      <c r="FD353" s="89"/>
      <c r="FE353" s="89"/>
      <c r="FF353" s="89"/>
      <c r="FG353" s="89"/>
      <c r="FH353" s="89"/>
      <c r="FI353" s="89"/>
      <c r="FJ353" s="89"/>
      <c r="FK353" s="89"/>
      <c r="FL353" s="89"/>
      <c r="FM353" s="89"/>
      <c r="FN353" s="89"/>
      <c r="FO353" s="89"/>
      <c r="FP353" s="89"/>
      <c r="FQ353" s="89"/>
      <c r="FR353" s="89"/>
      <c r="FS353" s="89"/>
      <c r="FT353" s="89"/>
      <c r="FU353" s="89"/>
      <c r="FV353" s="89"/>
      <c r="FW353" s="89"/>
      <c r="FX353" s="89"/>
      <c r="FY353" s="89"/>
      <c r="FZ353" s="89"/>
      <c r="GA353" s="89"/>
      <c r="GB353" s="89"/>
      <c r="GC353" s="89"/>
      <c r="GD353" s="89"/>
      <c r="GE353" s="89"/>
      <c r="GF353" s="89"/>
      <c r="GG353" s="89"/>
      <c r="GH353" s="89"/>
      <c r="GI353" s="89"/>
      <c r="GJ353" s="89"/>
      <c r="GK353" s="89"/>
      <c r="GL353" s="89"/>
      <c r="GM353" s="89"/>
      <c r="GN353" s="89"/>
      <c r="GO353" s="89"/>
      <c r="GP353" s="89"/>
      <c r="GQ353" s="89"/>
      <c r="GR353" s="89"/>
      <c r="GS353" s="89"/>
      <c r="GT353" s="89"/>
      <c r="GU353" s="89"/>
      <c r="GV353" s="89"/>
      <c r="GW353" s="84"/>
      <c r="GX353" s="84"/>
      <c r="GY353" s="84"/>
      <c r="GZ353" s="84"/>
      <c r="HA353" s="84"/>
      <c r="HB353" s="84"/>
      <c r="HC353" s="84"/>
      <c r="HD353" s="84"/>
      <c r="HE353" s="84"/>
      <c r="HF353" s="84"/>
      <c r="HG353" s="84"/>
      <c r="HH353" s="84"/>
      <c r="HI353" s="84"/>
      <c r="HJ353" s="84"/>
      <c r="HK353" s="84"/>
      <c r="HL353" s="84"/>
      <c r="HM353" s="84"/>
      <c r="HN353" s="84"/>
      <c r="HO353" s="84"/>
      <c r="HP353" s="84"/>
      <c r="HQ353" s="84"/>
      <c r="HR353" s="84"/>
      <c r="HS353" s="84"/>
      <c r="HT353" s="84"/>
      <c r="HU353" s="84"/>
      <c r="HV353" s="84"/>
      <c r="HW353" s="84"/>
      <c r="HX353" s="84"/>
      <c r="HY353" s="84"/>
      <c r="HZ353" s="84"/>
      <c r="IA353" s="84"/>
      <c r="IB353" s="84"/>
      <c r="IC353" s="84"/>
      <c r="ID353" s="84"/>
      <c r="IE353" s="84"/>
      <c r="IF353" s="84"/>
      <c r="IG353" s="89"/>
      <c r="IH353" s="89"/>
      <c r="II353" s="89"/>
      <c r="IJ353" s="89"/>
    </row>
    <row r="354" spans="3:244" x14ac:dyDescent="0.25"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131"/>
      <c r="U354" s="131"/>
      <c r="V354" s="74"/>
      <c r="W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209"/>
      <c r="CB354" s="209"/>
      <c r="CC354" s="209"/>
      <c r="CD354" s="209"/>
      <c r="CE354" s="209"/>
      <c r="CF354" s="209"/>
      <c r="CG354" s="209"/>
      <c r="CH354" s="209"/>
      <c r="CI354" s="209"/>
      <c r="CJ354" s="209"/>
      <c r="CK354" s="209"/>
      <c r="CL354" s="209"/>
      <c r="CM354" s="209"/>
      <c r="CN354" s="209"/>
      <c r="CO354" s="209"/>
      <c r="CP354" s="209"/>
      <c r="CQ354" s="209"/>
      <c r="CR354" s="209"/>
      <c r="CS354" s="209"/>
      <c r="CT354" s="209"/>
      <c r="CU354" s="209"/>
      <c r="CV354" s="209"/>
      <c r="CW354" s="209"/>
      <c r="CX354" s="209"/>
      <c r="CY354" s="209"/>
      <c r="CZ354" s="209"/>
      <c r="DA354" s="209"/>
      <c r="DB354" s="209"/>
      <c r="DC354" s="209"/>
      <c r="DD354" s="209"/>
      <c r="DE354" s="209"/>
      <c r="DF354" s="209"/>
      <c r="DG354" s="209"/>
      <c r="DH354" s="209"/>
      <c r="FB354" s="89"/>
      <c r="FC354" s="89"/>
      <c r="FD354" s="89"/>
      <c r="FE354" s="89"/>
      <c r="FF354" s="89"/>
      <c r="FG354" s="89"/>
      <c r="FH354" s="89"/>
      <c r="FI354" s="89"/>
      <c r="FJ354" s="89"/>
      <c r="FK354" s="89"/>
      <c r="FL354" s="89"/>
      <c r="FM354" s="89"/>
      <c r="FN354" s="89"/>
      <c r="FO354" s="89"/>
      <c r="FP354" s="89"/>
      <c r="FQ354" s="89"/>
      <c r="FR354" s="89"/>
      <c r="FS354" s="89"/>
      <c r="FT354" s="89"/>
      <c r="FU354" s="89"/>
      <c r="FV354" s="89"/>
      <c r="FW354" s="89"/>
      <c r="FX354" s="89"/>
      <c r="FY354" s="89"/>
      <c r="FZ354" s="89"/>
      <c r="GA354" s="89"/>
      <c r="GB354" s="89"/>
      <c r="GC354" s="89"/>
      <c r="GD354" s="89"/>
      <c r="GE354" s="89"/>
      <c r="GF354" s="89"/>
      <c r="GG354" s="89"/>
      <c r="GH354" s="89"/>
      <c r="GI354" s="89"/>
      <c r="GJ354" s="89"/>
      <c r="GK354" s="89"/>
      <c r="GL354" s="89"/>
      <c r="GM354" s="89"/>
      <c r="GN354" s="89"/>
      <c r="GO354" s="89"/>
      <c r="GP354" s="89"/>
      <c r="GQ354" s="89"/>
      <c r="GR354" s="89"/>
      <c r="GS354" s="89"/>
      <c r="GT354" s="89"/>
      <c r="GU354" s="89"/>
      <c r="GV354" s="89"/>
      <c r="GW354" s="84"/>
      <c r="GX354" s="84"/>
      <c r="GY354" s="84"/>
      <c r="GZ354" s="84"/>
      <c r="HA354" s="84"/>
      <c r="HB354" s="84"/>
      <c r="HC354" s="84"/>
      <c r="HD354" s="84"/>
      <c r="HE354" s="84"/>
      <c r="HF354" s="84"/>
      <c r="HG354" s="84"/>
      <c r="HH354" s="84"/>
      <c r="HI354" s="84"/>
      <c r="HJ354" s="84"/>
      <c r="HK354" s="84"/>
      <c r="HL354" s="84"/>
      <c r="HM354" s="84"/>
      <c r="HN354" s="84"/>
      <c r="HO354" s="84"/>
      <c r="HP354" s="84"/>
      <c r="HQ354" s="84"/>
      <c r="HR354" s="84"/>
      <c r="HS354" s="84"/>
      <c r="HT354" s="84"/>
      <c r="HU354" s="84"/>
      <c r="HV354" s="84"/>
      <c r="HW354" s="84"/>
      <c r="HX354" s="84"/>
      <c r="HY354" s="84"/>
      <c r="HZ354" s="84"/>
      <c r="IA354" s="84"/>
      <c r="IB354" s="84"/>
      <c r="IC354" s="84"/>
      <c r="ID354" s="84"/>
      <c r="IE354" s="84"/>
      <c r="IF354" s="84"/>
      <c r="IG354" s="89"/>
      <c r="IH354" s="89"/>
      <c r="II354" s="89"/>
      <c r="IJ354" s="89"/>
    </row>
    <row r="355" spans="3:244" x14ac:dyDescent="0.25"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131"/>
      <c r="U355" s="131"/>
      <c r="V355" s="74"/>
      <c r="W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209"/>
      <c r="CB355" s="209"/>
      <c r="CC355" s="209"/>
      <c r="CD355" s="209"/>
      <c r="CE355" s="209"/>
      <c r="CF355" s="209"/>
      <c r="CG355" s="209"/>
      <c r="CH355" s="209"/>
      <c r="CI355" s="209"/>
      <c r="CJ355" s="209"/>
      <c r="CK355" s="209"/>
      <c r="CL355" s="209"/>
      <c r="CM355" s="209"/>
      <c r="CN355" s="209"/>
      <c r="CO355" s="209"/>
      <c r="CP355" s="209"/>
      <c r="CQ355" s="209"/>
      <c r="CR355" s="209"/>
      <c r="CS355" s="209"/>
      <c r="CT355" s="209"/>
      <c r="CU355" s="209"/>
      <c r="CV355" s="209"/>
      <c r="CW355" s="209"/>
      <c r="CX355" s="209"/>
      <c r="CY355" s="209"/>
      <c r="CZ355" s="209"/>
      <c r="DA355" s="209"/>
      <c r="DB355" s="209"/>
      <c r="DC355" s="209"/>
      <c r="DD355" s="209"/>
      <c r="DE355" s="209"/>
      <c r="DF355" s="209"/>
      <c r="DG355" s="209"/>
      <c r="DH355" s="209"/>
      <c r="FB355" s="89"/>
      <c r="FC355" s="89"/>
      <c r="FD355" s="89"/>
      <c r="FE355" s="89"/>
      <c r="FF355" s="89"/>
      <c r="FG355" s="89"/>
      <c r="FH355" s="89"/>
      <c r="FI355" s="89"/>
      <c r="FJ355" s="89"/>
      <c r="FK355" s="89"/>
      <c r="FL355" s="89"/>
      <c r="FM355" s="89"/>
      <c r="FN355" s="89"/>
      <c r="FO355" s="89"/>
      <c r="FP355" s="89"/>
      <c r="FQ355" s="89"/>
      <c r="FR355" s="89"/>
      <c r="FS355" s="89"/>
      <c r="FT355" s="89"/>
      <c r="FU355" s="89"/>
      <c r="FV355" s="89"/>
      <c r="FW355" s="89"/>
      <c r="FX355" s="89"/>
      <c r="FY355" s="89"/>
      <c r="FZ355" s="89"/>
      <c r="GA355" s="89"/>
      <c r="GB355" s="89"/>
      <c r="GC355" s="89"/>
      <c r="GD355" s="89"/>
      <c r="GE355" s="89"/>
      <c r="GF355" s="89"/>
      <c r="GG355" s="89"/>
      <c r="GH355" s="89"/>
      <c r="GI355" s="89"/>
      <c r="GJ355" s="89"/>
      <c r="GK355" s="89"/>
      <c r="GL355" s="89"/>
      <c r="GM355" s="89"/>
      <c r="GN355" s="89"/>
      <c r="GO355" s="89"/>
      <c r="GP355" s="89"/>
      <c r="GQ355" s="89"/>
      <c r="GR355" s="89"/>
      <c r="GS355" s="89"/>
      <c r="GT355" s="89"/>
      <c r="GU355" s="89"/>
      <c r="GV355" s="89"/>
      <c r="GW355" s="84"/>
      <c r="GX355" s="84"/>
      <c r="GY355" s="84"/>
      <c r="GZ355" s="84"/>
      <c r="HA355" s="84"/>
      <c r="HB355" s="84"/>
      <c r="HC355" s="84"/>
      <c r="HD355" s="84"/>
      <c r="HE355" s="84"/>
      <c r="HF355" s="84"/>
      <c r="HG355" s="84"/>
      <c r="HH355" s="84"/>
      <c r="HI355" s="84"/>
      <c r="HJ355" s="84"/>
      <c r="HK355" s="84"/>
      <c r="HL355" s="84"/>
      <c r="HM355" s="84"/>
      <c r="HN355" s="84"/>
      <c r="HO355" s="84"/>
      <c r="HP355" s="84"/>
      <c r="HQ355" s="84"/>
      <c r="HR355" s="84"/>
      <c r="HS355" s="84"/>
      <c r="HT355" s="84"/>
      <c r="HU355" s="84"/>
      <c r="HV355" s="84"/>
      <c r="HW355" s="84"/>
      <c r="HX355" s="84"/>
      <c r="HY355" s="84"/>
      <c r="HZ355" s="84"/>
      <c r="IA355" s="84"/>
      <c r="IB355" s="84"/>
      <c r="IC355" s="84"/>
      <c r="ID355" s="84"/>
      <c r="IE355" s="84"/>
      <c r="IF355" s="84"/>
      <c r="IG355" s="89"/>
      <c r="IH355" s="89"/>
      <c r="II355" s="89"/>
      <c r="IJ355" s="89"/>
    </row>
    <row r="356" spans="3:244" x14ac:dyDescent="0.25"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131"/>
      <c r="U356" s="131"/>
      <c r="V356" s="74"/>
      <c r="W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209"/>
      <c r="CB356" s="209"/>
      <c r="CC356" s="209"/>
      <c r="CD356" s="209"/>
      <c r="CE356" s="209"/>
      <c r="CF356" s="209"/>
      <c r="CG356" s="209"/>
      <c r="CH356" s="209"/>
      <c r="CI356" s="209"/>
      <c r="CJ356" s="209"/>
      <c r="CK356" s="209"/>
      <c r="CL356" s="209"/>
      <c r="CM356" s="209"/>
      <c r="CN356" s="209"/>
      <c r="CO356" s="209"/>
      <c r="CP356" s="209"/>
      <c r="CQ356" s="209"/>
      <c r="CR356" s="209"/>
      <c r="CS356" s="209"/>
      <c r="CT356" s="209"/>
      <c r="CU356" s="209"/>
      <c r="CV356" s="209"/>
      <c r="CW356" s="209"/>
      <c r="CX356" s="209"/>
      <c r="CY356" s="209"/>
      <c r="CZ356" s="209"/>
      <c r="DA356" s="209"/>
      <c r="DB356" s="209"/>
      <c r="DC356" s="209"/>
      <c r="DD356" s="209"/>
      <c r="DE356" s="209"/>
      <c r="DF356" s="209"/>
      <c r="DG356" s="209"/>
      <c r="DH356" s="209"/>
      <c r="FB356" s="89"/>
      <c r="FC356" s="89"/>
      <c r="FD356" s="89"/>
      <c r="FE356" s="89"/>
      <c r="FF356" s="89"/>
      <c r="FG356" s="89"/>
      <c r="FH356" s="89"/>
      <c r="FI356" s="89"/>
      <c r="FJ356" s="89"/>
      <c r="FK356" s="89"/>
      <c r="FL356" s="89"/>
      <c r="FM356" s="89"/>
      <c r="FN356" s="89"/>
      <c r="FO356" s="89"/>
      <c r="FP356" s="89"/>
      <c r="FQ356" s="89"/>
      <c r="FR356" s="89"/>
      <c r="FS356" s="89"/>
      <c r="FT356" s="89"/>
      <c r="FU356" s="89"/>
      <c r="FV356" s="89"/>
      <c r="FW356" s="89"/>
      <c r="FX356" s="89"/>
      <c r="FY356" s="89"/>
      <c r="FZ356" s="89"/>
      <c r="GA356" s="89"/>
      <c r="GB356" s="89"/>
      <c r="GC356" s="89"/>
      <c r="GD356" s="89"/>
      <c r="GE356" s="89"/>
      <c r="GF356" s="89"/>
      <c r="GG356" s="89"/>
      <c r="GH356" s="89"/>
      <c r="GI356" s="89"/>
      <c r="GJ356" s="89"/>
      <c r="GK356" s="89"/>
      <c r="GL356" s="89"/>
      <c r="GM356" s="89"/>
      <c r="GN356" s="89"/>
      <c r="GO356" s="89"/>
      <c r="GP356" s="89"/>
      <c r="GQ356" s="89"/>
      <c r="GR356" s="89"/>
      <c r="GS356" s="89"/>
      <c r="GT356" s="89"/>
      <c r="GU356" s="89"/>
      <c r="GV356" s="89"/>
      <c r="GW356" s="84"/>
      <c r="GX356" s="84"/>
      <c r="GY356" s="84"/>
      <c r="GZ356" s="84"/>
      <c r="HA356" s="84"/>
      <c r="HB356" s="84"/>
      <c r="HC356" s="84"/>
      <c r="HD356" s="84"/>
      <c r="HE356" s="84"/>
      <c r="HF356" s="84"/>
      <c r="HG356" s="84"/>
      <c r="HH356" s="84"/>
      <c r="HI356" s="84"/>
      <c r="HJ356" s="84"/>
      <c r="HK356" s="84"/>
      <c r="HL356" s="84"/>
      <c r="HM356" s="84"/>
      <c r="HN356" s="84"/>
      <c r="HO356" s="84"/>
      <c r="HP356" s="84"/>
      <c r="HQ356" s="84"/>
      <c r="HR356" s="84"/>
      <c r="HS356" s="84"/>
      <c r="HT356" s="84"/>
      <c r="HU356" s="84"/>
      <c r="HV356" s="84"/>
      <c r="HW356" s="84"/>
      <c r="HX356" s="84"/>
      <c r="HY356" s="84"/>
      <c r="HZ356" s="84"/>
      <c r="IA356" s="84"/>
      <c r="IB356" s="84"/>
      <c r="IC356" s="84"/>
      <c r="ID356" s="84"/>
      <c r="IE356" s="84"/>
      <c r="IF356" s="84"/>
      <c r="IG356" s="89"/>
      <c r="IH356" s="89"/>
      <c r="II356" s="89"/>
      <c r="IJ356" s="89"/>
    </row>
    <row r="357" spans="3:244" x14ac:dyDescent="0.25"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131"/>
      <c r="U357" s="131"/>
      <c r="V357" s="74"/>
      <c r="W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209"/>
      <c r="CB357" s="209"/>
      <c r="CC357" s="209"/>
      <c r="CD357" s="209"/>
      <c r="CE357" s="209"/>
      <c r="CF357" s="209"/>
      <c r="CG357" s="209"/>
      <c r="CH357" s="209"/>
      <c r="CI357" s="209"/>
      <c r="CJ357" s="209"/>
      <c r="CK357" s="209"/>
      <c r="CL357" s="209"/>
      <c r="CM357" s="209"/>
      <c r="CN357" s="209"/>
      <c r="CO357" s="209"/>
      <c r="CP357" s="209"/>
      <c r="CQ357" s="209"/>
      <c r="CR357" s="209"/>
      <c r="CS357" s="209"/>
      <c r="CT357" s="209"/>
      <c r="CU357" s="209"/>
      <c r="CV357" s="209"/>
      <c r="CW357" s="209"/>
      <c r="CX357" s="209"/>
      <c r="CY357" s="209"/>
      <c r="CZ357" s="209"/>
      <c r="DA357" s="209"/>
      <c r="DB357" s="209"/>
      <c r="DC357" s="209"/>
      <c r="DD357" s="209"/>
      <c r="DE357" s="209"/>
      <c r="DF357" s="209"/>
      <c r="DG357" s="209"/>
      <c r="DH357" s="209"/>
      <c r="FB357" s="89"/>
      <c r="FC357" s="89"/>
      <c r="FD357" s="89"/>
      <c r="FE357" s="89"/>
      <c r="FF357" s="89"/>
      <c r="FG357" s="89"/>
      <c r="FH357" s="89"/>
      <c r="FI357" s="89"/>
      <c r="FJ357" s="89"/>
      <c r="FK357" s="89"/>
      <c r="FL357" s="89"/>
      <c r="FM357" s="89"/>
      <c r="FN357" s="89"/>
      <c r="FO357" s="89"/>
      <c r="FP357" s="89"/>
      <c r="FQ357" s="89"/>
      <c r="FR357" s="89"/>
      <c r="FS357" s="89"/>
      <c r="FT357" s="89"/>
      <c r="FU357" s="89"/>
      <c r="FV357" s="89"/>
      <c r="FW357" s="89"/>
      <c r="FX357" s="89"/>
      <c r="FY357" s="89"/>
      <c r="FZ357" s="89"/>
      <c r="GA357" s="89"/>
      <c r="GB357" s="89"/>
      <c r="GC357" s="89"/>
      <c r="GD357" s="89"/>
      <c r="GE357" s="89"/>
      <c r="GF357" s="89"/>
      <c r="GG357" s="89"/>
      <c r="GH357" s="89"/>
      <c r="GI357" s="89"/>
      <c r="GJ357" s="89"/>
      <c r="GK357" s="89"/>
      <c r="GL357" s="89"/>
      <c r="GM357" s="89"/>
      <c r="GN357" s="89"/>
      <c r="GO357" s="89"/>
      <c r="GP357" s="89"/>
      <c r="GQ357" s="89"/>
      <c r="GR357" s="89"/>
      <c r="GS357" s="89"/>
      <c r="GT357" s="89"/>
      <c r="GU357" s="89"/>
      <c r="GV357" s="89"/>
      <c r="GW357" s="84"/>
      <c r="GX357" s="84"/>
      <c r="GY357" s="84"/>
      <c r="GZ357" s="84"/>
      <c r="HA357" s="84"/>
      <c r="HB357" s="84"/>
      <c r="HC357" s="84"/>
      <c r="HD357" s="84"/>
      <c r="HE357" s="84"/>
      <c r="HF357" s="84"/>
      <c r="HG357" s="84"/>
      <c r="HH357" s="84"/>
      <c r="HI357" s="84"/>
      <c r="HJ357" s="84"/>
      <c r="HK357" s="84"/>
      <c r="HL357" s="84"/>
      <c r="HM357" s="84"/>
      <c r="HN357" s="84"/>
      <c r="HO357" s="84"/>
      <c r="HP357" s="84"/>
      <c r="HQ357" s="84"/>
      <c r="HR357" s="84"/>
      <c r="HS357" s="84"/>
      <c r="HT357" s="84"/>
      <c r="HU357" s="84"/>
      <c r="HV357" s="84"/>
      <c r="HW357" s="84"/>
      <c r="HX357" s="84"/>
      <c r="HY357" s="84"/>
      <c r="HZ357" s="84"/>
      <c r="IA357" s="84"/>
      <c r="IB357" s="84"/>
      <c r="IC357" s="84"/>
      <c r="ID357" s="84"/>
      <c r="IE357" s="84"/>
      <c r="IF357" s="84"/>
      <c r="IG357" s="89"/>
      <c r="IH357" s="89"/>
      <c r="II357" s="89"/>
      <c r="IJ357" s="89"/>
    </row>
    <row r="358" spans="3:244" x14ac:dyDescent="0.25"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131"/>
      <c r="U358" s="131"/>
      <c r="V358" s="74"/>
      <c r="W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209"/>
      <c r="CB358" s="209"/>
      <c r="CC358" s="209"/>
      <c r="CD358" s="209"/>
      <c r="CE358" s="209"/>
      <c r="CF358" s="209"/>
      <c r="CG358" s="209"/>
      <c r="CH358" s="209"/>
      <c r="CI358" s="209"/>
      <c r="CJ358" s="209"/>
      <c r="CK358" s="209"/>
      <c r="CL358" s="209"/>
      <c r="CM358" s="209"/>
      <c r="CN358" s="209"/>
      <c r="CO358" s="209"/>
      <c r="CP358" s="209"/>
      <c r="CQ358" s="209"/>
      <c r="CR358" s="209"/>
      <c r="CS358" s="209"/>
      <c r="CT358" s="209"/>
      <c r="CU358" s="209"/>
      <c r="CV358" s="209"/>
      <c r="CW358" s="209"/>
      <c r="CX358" s="209"/>
      <c r="CY358" s="209"/>
      <c r="CZ358" s="209"/>
      <c r="DA358" s="209"/>
      <c r="DB358" s="209"/>
      <c r="DC358" s="209"/>
      <c r="DD358" s="209"/>
      <c r="DE358" s="209"/>
      <c r="DF358" s="209"/>
      <c r="DG358" s="209"/>
      <c r="DH358" s="209"/>
      <c r="FB358" s="89"/>
      <c r="FC358" s="89"/>
      <c r="FD358" s="89"/>
      <c r="FE358" s="89"/>
      <c r="FF358" s="89"/>
      <c r="FG358" s="89"/>
      <c r="FH358" s="89"/>
      <c r="FI358" s="89"/>
      <c r="FJ358" s="89"/>
      <c r="FK358" s="89"/>
      <c r="FL358" s="89"/>
      <c r="FM358" s="89"/>
      <c r="FN358" s="89"/>
      <c r="FO358" s="89"/>
      <c r="FP358" s="89"/>
      <c r="FQ358" s="89"/>
      <c r="FR358" s="89"/>
      <c r="FS358" s="89"/>
      <c r="FT358" s="89"/>
      <c r="FU358" s="89"/>
      <c r="FV358" s="89"/>
      <c r="FW358" s="89"/>
      <c r="FX358" s="89"/>
      <c r="FY358" s="89"/>
      <c r="FZ358" s="89"/>
      <c r="GA358" s="89"/>
      <c r="GB358" s="89"/>
      <c r="GC358" s="89"/>
      <c r="GD358" s="89"/>
      <c r="GE358" s="89"/>
      <c r="GF358" s="89"/>
      <c r="GG358" s="89"/>
      <c r="GH358" s="89"/>
      <c r="GI358" s="89"/>
      <c r="GJ358" s="89"/>
      <c r="GK358" s="89"/>
      <c r="GL358" s="89"/>
      <c r="GM358" s="89"/>
      <c r="GN358" s="89"/>
      <c r="GO358" s="89"/>
      <c r="GP358" s="89"/>
      <c r="GQ358" s="89"/>
      <c r="GR358" s="89"/>
      <c r="GS358" s="89"/>
      <c r="GT358" s="89"/>
      <c r="GU358" s="89"/>
      <c r="GV358" s="89"/>
      <c r="GW358" s="84"/>
      <c r="GX358" s="84"/>
      <c r="GY358" s="84"/>
      <c r="GZ358" s="84"/>
      <c r="HA358" s="84"/>
      <c r="HB358" s="84"/>
      <c r="HC358" s="84"/>
      <c r="HD358" s="84"/>
      <c r="HE358" s="84"/>
      <c r="HF358" s="84"/>
      <c r="HG358" s="84"/>
      <c r="HH358" s="84"/>
      <c r="HI358" s="84"/>
      <c r="HJ358" s="84"/>
      <c r="HK358" s="84"/>
      <c r="HL358" s="84"/>
      <c r="HM358" s="84"/>
      <c r="HN358" s="84"/>
      <c r="HO358" s="84"/>
      <c r="HP358" s="84"/>
      <c r="HQ358" s="84"/>
      <c r="HR358" s="84"/>
      <c r="HS358" s="84"/>
      <c r="HT358" s="84"/>
      <c r="HU358" s="84"/>
      <c r="HV358" s="84"/>
      <c r="HW358" s="84"/>
      <c r="HX358" s="84"/>
      <c r="HY358" s="84"/>
      <c r="HZ358" s="84"/>
      <c r="IA358" s="84"/>
      <c r="IB358" s="84"/>
      <c r="IC358" s="84"/>
      <c r="ID358" s="84"/>
      <c r="IE358" s="84"/>
      <c r="IF358" s="84"/>
      <c r="IG358" s="89"/>
      <c r="IH358" s="89"/>
      <c r="II358" s="89"/>
      <c r="IJ358" s="89"/>
    </row>
    <row r="359" spans="3:244" x14ac:dyDescent="0.25"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131"/>
      <c r="U359" s="131"/>
      <c r="V359" s="74"/>
      <c r="W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209"/>
      <c r="CB359" s="209"/>
      <c r="CC359" s="209"/>
      <c r="CD359" s="209"/>
      <c r="CE359" s="209"/>
      <c r="CF359" s="209"/>
      <c r="CG359" s="209"/>
      <c r="CH359" s="209"/>
      <c r="CI359" s="209"/>
      <c r="CJ359" s="209"/>
      <c r="CK359" s="209"/>
      <c r="CL359" s="209"/>
      <c r="CM359" s="209"/>
      <c r="CN359" s="209"/>
      <c r="CO359" s="209"/>
      <c r="CP359" s="209"/>
      <c r="CQ359" s="209"/>
      <c r="CR359" s="209"/>
      <c r="CS359" s="209"/>
      <c r="CT359" s="209"/>
      <c r="CU359" s="209"/>
      <c r="CV359" s="209"/>
      <c r="CW359" s="209"/>
      <c r="CX359" s="209"/>
      <c r="CY359" s="209"/>
      <c r="CZ359" s="209"/>
      <c r="DA359" s="209"/>
      <c r="DB359" s="209"/>
      <c r="DC359" s="209"/>
      <c r="DD359" s="209"/>
      <c r="DE359" s="209"/>
      <c r="DF359" s="209"/>
      <c r="DG359" s="209"/>
      <c r="DH359" s="209"/>
      <c r="FB359" s="89"/>
      <c r="FC359" s="89"/>
      <c r="FD359" s="89"/>
      <c r="FE359" s="89"/>
      <c r="FF359" s="89"/>
      <c r="FG359" s="89"/>
      <c r="FH359" s="89"/>
      <c r="FI359" s="89"/>
      <c r="FJ359" s="89"/>
      <c r="FK359" s="89"/>
      <c r="FL359" s="89"/>
      <c r="FM359" s="89"/>
      <c r="FN359" s="89"/>
      <c r="FO359" s="89"/>
      <c r="FP359" s="89"/>
      <c r="FQ359" s="89"/>
      <c r="FR359" s="89"/>
      <c r="FS359" s="89"/>
      <c r="FT359" s="89"/>
      <c r="FU359" s="89"/>
      <c r="FV359" s="89"/>
      <c r="FW359" s="89"/>
      <c r="FX359" s="89"/>
      <c r="FY359" s="89"/>
      <c r="FZ359" s="89"/>
      <c r="GA359" s="89"/>
      <c r="GB359" s="89"/>
      <c r="GC359" s="89"/>
      <c r="GD359" s="89"/>
      <c r="GE359" s="89"/>
      <c r="GF359" s="89"/>
      <c r="GG359" s="89"/>
      <c r="GH359" s="89"/>
      <c r="GI359" s="89"/>
      <c r="GJ359" s="89"/>
      <c r="GK359" s="89"/>
      <c r="GL359" s="89"/>
      <c r="GM359" s="89"/>
      <c r="GN359" s="89"/>
      <c r="GO359" s="89"/>
      <c r="GP359" s="89"/>
      <c r="GQ359" s="89"/>
      <c r="GR359" s="89"/>
      <c r="GS359" s="89"/>
      <c r="GT359" s="89"/>
      <c r="GU359" s="89"/>
      <c r="GV359" s="89"/>
      <c r="GW359" s="84"/>
      <c r="GX359" s="84"/>
      <c r="GY359" s="84"/>
      <c r="GZ359" s="84"/>
      <c r="HA359" s="84"/>
      <c r="HB359" s="84"/>
      <c r="HC359" s="84"/>
      <c r="HD359" s="84"/>
      <c r="HE359" s="84"/>
      <c r="HF359" s="84"/>
      <c r="HG359" s="84"/>
      <c r="HH359" s="84"/>
      <c r="HI359" s="84"/>
      <c r="HJ359" s="84"/>
      <c r="HK359" s="84"/>
      <c r="HL359" s="84"/>
      <c r="HM359" s="84"/>
      <c r="HN359" s="84"/>
      <c r="HO359" s="84"/>
      <c r="HP359" s="84"/>
      <c r="HQ359" s="84"/>
      <c r="HR359" s="84"/>
      <c r="HS359" s="84"/>
      <c r="HT359" s="84"/>
      <c r="HU359" s="84"/>
      <c r="HV359" s="84"/>
      <c r="HW359" s="84"/>
      <c r="HX359" s="84"/>
      <c r="HY359" s="84"/>
      <c r="HZ359" s="84"/>
      <c r="IA359" s="84"/>
      <c r="IB359" s="84"/>
      <c r="IC359" s="84"/>
      <c r="ID359" s="84"/>
      <c r="IE359" s="84"/>
      <c r="IF359" s="84"/>
      <c r="IG359" s="89"/>
      <c r="IH359" s="89"/>
      <c r="II359" s="89"/>
      <c r="IJ359" s="89"/>
    </row>
    <row r="360" spans="3:244" x14ac:dyDescent="0.25"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131"/>
      <c r="U360" s="131"/>
      <c r="V360" s="74"/>
      <c r="W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209"/>
      <c r="CB360" s="209"/>
      <c r="CC360" s="209"/>
      <c r="CD360" s="209"/>
      <c r="CE360" s="209"/>
      <c r="CF360" s="209"/>
      <c r="CG360" s="209"/>
      <c r="CH360" s="209"/>
      <c r="CI360" s="209"/>
      <c r="CJ360" s="209"/>
      <c r="CK360" s="209"/>
      <c r="CL360" s="209"/>
      <c r="CM360" s="209"/>
      <c r="CN360" s="209"/>
      <c r="CO360" s="209"/>
      <c r="CP360" s="209"/>
      <c r="CQ360" s="209"/>
      <c r="CR360" s="209"/>
      <c r="CS360" s="209"/>
      <c r="CT360" s="209"/>
      <c r="CU360" s="209"/>
      <c r="CV360" s="209"/>
      <c r="CW360" s="209"/>
      <c r="CX360" s="209"/>
      <c r="CY360" s="209"/>
      <c r="CZ360" s="209"/>
      <c r="DA360" s="209"/>
      <c r="DB360" s="209"/>
      <c r="DC360" s="209"/>
      <c r="DD360" s="209"/>
      <c r="DE360" s="209"/>
      <c r="DF360" s="209"/>
      <c r="DG360" s="209"/>
      <c r="DH360" s="209"/>
      <c r="FB360" s="89"/>
      <c r="FC360" s="89"/>
      <c r="FD360" s="89"/>
      <c r="FE360" s="89"/>
      <c r="FF360" s="89"/>
      <c r="FG360" s="89"/>
      <c r="FH360" s="89"/>
      <c r="FI360" s="89"/>
      <c r="FJ360" s="89"/>
      <c r="FK360" s="89"/>
      <c r="FL360" s="89"/>
      <c r="FM360" s="89"/>
      <c r="FN360" s="89"/>
      <c r="FO360" s="89"/>
      <c r="FP360" s="89"/>
      <c r="FQ360" s="89"/>
      <c r="FR360" s="89"/>
      <c r="FS360" s="89"/>
      <c r="FT360" s="89"/>
      <c r="FU360" s="89"/>
      <c r="FV360" s="89"/>
      <c r="FW360" s="89"/>
      <c r="FX360" s="89"/>
      <c r="FY360" s="89"/>
      <c r="FZ360" s="89"/>
      <c r="GA360" s="89"/>
      <c r="GB360" s="89"/>
      <c r="GC360" s="89"/>
      <c r="GD360" s="89"/>
      <c r="GE360" s="89"/>
      <c r="GF360" s="89"/>
      <c r="GG360" s="89"/>
      <c r="GH360" s="89"/>
      <c r="GI360" s="89"/>
      <c r="GJ360" s="89"/>
      <c r="GK360" s="89"/>
      <c r="GL360" s="89"/>
      <c r="GM360" s="89"/>
      <c r="GN360" s="89"/>
      <c r="GO360" s="89"/>
      <c r="GP360" s="89"/>
      <c r="GQ360" s="89"/>
      <c r="GR360" s="89"/>
      <c r="GS360" s="89"/>
      <c r="GT360" s="89"/>
      <c r="GU360" s="89"/>
      <c r="GV360" s="89"/>
      <c r="GW360" s="84"/>
      <c r="GX360" s="84"/>
      <c r="GY360" s="84"/>
      <c r="GZ360" s="84"/>
      <c r="HA360" s="84"/>
      <c r="HB360" s="84"/>
      <c r="HC360" s="84"/>
      <c r="HD360" s="84"/>
      <c r="HE360" s="84"/>
      <c r="HF360" s="84"/>
      <c r="HG360" s="84"/>
      <c r="HH360" s="84"/>
      <c r="HI360" s="84"/>
      <c r="HJ360" s="84"/>
      <c r="HK360" s="84"/>
      <c r="HL360" s="84"/>
      <c r="HM360" s="84"/>
      <c r="HN360" s="84"/>
      <c r="HO360" s="84"/>
      <c r="HP360" s="84"/>
      <c r="HQ360" s="84"/>
      <c r="HR360" s="84"/>
      <c r="HS360" s="84"/>
      <c r="HT360" s="84"/>
      <c r="HU360" s="84"/>
      <c r="HV360" s="84"/>
      <c r="HW360" s="84"/>
      <c r="HX360" s="84"/>
      <c r="HY360" s="84"/>
      <c r="HZ360" s="84"/>
      <c r="IA360" s="84"/>
      <c r="IB360" s="84"/>
      <c r="IC360" s="84"/>
      <c r="ID360" s="84"/>
      <c r="IE360" s="84"/>
      <c r="IF360" s="84"/>
      <c r="IG360" s="89"/>
      <c r="IH360" s="89"/>
      <c r="II360" s="89"/>
      <c r="IJ360" s="89"/>
    </row>
    <row r="361" spans="3:244" x14ac:dyDescent="0.25"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131"/>
      <c r="U361" s="131"/>
      <c r="V361" s="74"/>
      <c r="W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209"/>
      <c r="CB361" s="209"/>
      <c r="CC361" s="209"/>
      <c r="CD361" s="209"/>
      <c r="CE361" s="209"/>
      <c r="CF361" s="209"/>
      <c r="CG361" s="209"/>
      <c r="CH361" s="209"/>
      <c r="CI361" s="209"/>
      <c r="CJ361" s="209"/>
      <c r="CK361" s="209"/>
      <c r="CL361" s="209"/>
      <c r="CM361" s="209"/>
      <c r="CN361" s="209"/>
      <c r="CO361" s="209"/>
      <c r="CP361" s="209"/>
      <c r="CQ361" s="209"/>
      <c r="CR361" s="209"/>
      <c r="CS361" s="209"/>
      <c r="CT361" s="209"/>
      <c r="CU361" s="209"/>
      <c r="CV361" s="209"/>
      <c r="CW361" s="209"/>
      <c r="CX361" s="209"/>
      <c r="CY361" s="209"/>
      <c r="CZ361" s="209"/>
      <c r="DA361" s="209"/>
      <c r="DB361" s="209"/>
      <c r="DC361" s="209"/>
      <c r="DD361" s="209"/>
      <c r="DE361" s="209"/>
      <c r="DF361" s="209"/>
      <c r="DG361" s="209"/>
      <c r="DH361" s="209"/>
      <c r="FB361" s="89"/>
      <c r="FC361" s="89"/>
      <c r="FD361" s="89"/>
      <c r="FE361" s="89"/>
      <c r="FF361" s="89"/>
      <c r="FG361" s="89"/>
      <c r="FH361" s="89"/>
      <c r="FI361" s="89"/>
      <c r="FJ361" s="89"/>
      <c r="FK361" s="89"/>
      <c r="FL361" s="89"/>
      <c r="FM361" s="89"/>
      <c r="FN361" s="89"/>
      <c r="FO361" s="89"/>
      <c r="FP361" s="89"/>
      <c r="FQ361" s="89"/>
      <c r="FR361" s="89"/>
      <c r="FS361" s="89"/>
      <c r="FT361" s="89"/>
      <c r="FU361" s="89"/>
      <c r="FV361" s="89"/>
      <c r="FW361" s="89"/>
      <c r="FX361" s="89"/>
      <c r="FY361" s="89"/>
      <c r="FZ361" s="89"/>
      <c r="GA361" s="89"/>
      <c r="GB361" s="89"/>
      <c r="GC361" s="89"/>
      <c r="GD361" s="89"/>
      <c r="GE361" s="89"/>
      <c r="GF361" s="89"/>
      <c r="GG361" s="89"/>
      <c r="GH361" s="89"/>
      <c r="GI361" s="89"/>
      <c r="GJ361" s="89"/>
      <c r="GK361" s="89"/>
      <c r="GL361" s="89"/>
      <c r="GM361" s="89"/>
      <c r="GN361" s="89"/>
      <c r="GO361" s="89"/>
      <c r="GP361" s="89"/>
      <c r="GQ361" s="89"/>
      <c r="GR361" s="89"/>
      <c r="GS361" s="89"/>
      <c r="GT361" s="89"/>
      <c r="GU361" s="89"/>
      <c r="GV361" s="89"/>
      <c r="GW361" s="84"/>
      <c r="GX361" s="84"/>
      <c r="GY361" s="84"/>
      <c r="GZ361" s="84"/>
      <c r="HA361" s="84"/>
      <c r="HB361" s="84"/>
      <c r="HC361" s="84"/>
      <c r="HD361" s="84"/>
      <c r="HE361" s="84"/>
      <c r="HF361" s="84"/>
      <c r="HG361" s="84"/>
      <c r="HH361" s="84"/>
      <c r="HI361" s="84"/>
      <c r="HJ361" s="84"/>
      <c r="HK361" s="84"/>
      <c r="HL361" s="84"/>
      <c r="HM361" s="84"/>
      <c r="HN361" s="84"/>
      <c r="HO361" s="84"/>
      <c r="HP361" s="84"/>
      <c r="HQ361" s="84"/>
      <c r="HR361" s="84"/>
      <c r="HS361" s="84"/>
      <c r="HT361" s="84"/>
      <c r="HU361" s="84"/>
      <c r="HV361" s="84"/>
      <c r="HW361" s="84"/>
      <c r="HX361" s="84"/>
      <c r="HY361" s="84"/>
      <c r="HZ361" s="84"/>
      <c r="IA361" s="84"/>
      <c r="IB361" s="84"/>
      <c r="IC361" s="84"/>
      <c r="ID361" s="84"/>
      <c r="IE361" s="84"/>
      <c r="IF361" s="84"/>
      <c r="IG361" s="89"/>
      <c r="IH361" s="89"/>
      <c r="II361" s="89"/>
      <c r="IJ361" s="89"/>
    </row>
    <row r="362" spans="3:244" x14ac:dyDescent="0.25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131"/>
      <c r="U362" s="131"/>
      <c r="V362" s="74"/>
      <c r="W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209"/>
      <c r="CB362" s="209"/>
      <c r="CC362" s="209"/>
      <c r="CD362" s="209"/>
      <c r="CE362" s="209"/>
      <c r="CF362" s="209"/>
      <c r="CG362" s="209"/>
      <c r="CH362" s="209"/>
      <c r="CI362" s="209"/>
      <c r="CJ362" s="209"/>
      <c r="CK362" s="209"/>
      <c r="CL362" s="209"/>
      <c r="CM362" s="209"/>
      <c r="CN362" s="209"/>
      <c r="CO362" s="209"/>
      <c r="CP362" s="209"/>
      <c r="CQ362" s="209"/>
      <c r="CR362" s="209"/>
      <c r="CS362" s="209"/>
      <c r="CT362" s="209"/>
      <c r="CU362" s="209"/>
      <c r="CV362" s="209"/>
      <c r="CW362" s="209"/>
      <c r="CX362" s="209"/>
      <c r="CY362" s="209"/>
      <c r="CZ362" s="209"/>
      <c r="DA362" s="209"/>
      <c r="DB362" s="209"/>
      <c r="DC362" s="209"/>
      <c r="DD362" s="209"/>
      <c r="DE362" s="209"/>
      <c r="DF362" s="209"/>
      <c r="DG362" s="209"/>
      <c r="DH362" s="209"/>
      <c r="FB362" s="89"/>
      <c r="FC362" s="89"/>
      <c r="FD362" s="89"/>
      <c r="FE362" s="89"/>
      <c r="FF362" s="89"/>
      <c r="FG362" s="89"/>
      <c r="FH362" s="89"/>
      <c r="FI362" s="89"/>
      <c r="FJ362" s="89"/>
      <c r="FK362" s="89"/>
      <c r="FL362" s="89"/>
      <c r="FM362" s="89"/>
      <c r="FN362" s="89"/>
      <c r="FO362" s="89"/>
      <c r="FP362" s="89"/>
      <c r="FQ362" s="89"/>
      <c r="FR362" s="89"/>
      <c r="FS362" s="89"/>
      <c r="FT362" s="89"/>
      <c r="FU362" s="89"/>
      <c r="FV362" s="89"/>
      <c r="FW362" s="89"/>
      <c r="FX362" s="89"/>
      <c r="FY362" s="89"/>
      <c r="FZ362" s="89"/>
      <c r="GA362" s="89"/>
      <c r="GB362" s="89"/>
      <c r="GC362" s="89"/>
      <c r="GD362" s="89"/>
      <c r="GE362" s="89"/>
      <c r="GF362" s="89"/>
      <c r="GG362" s="89"/>
      <c r="GH362" s="89"/>
      <c r="GI362" s="89"/>
      <c r="GJ362" s="89"/>
      <c r="GK362" s="89"/>
      <c r="GL362" s="89"/>
      <c r="GM362" s="89"/>
      <c r="GN362" s="89"/>
      <c r="GO362" s="89"/>
      <c r="GP362" s="89"/>
      <c r="GQ362" s="89"/>
      <c r="GR362" s="89"/>
      <c r="GS362" s="89"/>
      <c r="GT362" s="89"/>
      <c r="GU362" s="89"/>
      <c r="GV362" s="89"/>
      <c r="GW362" s="84"/>
      <c r="GX362" s="84"/>
      <c r="GY362" s="84"/>
      <c r="GZ362" s="84"/>
      <c r="HA362" s="84"/>
      <c r="HB362" s="84"/>
      <c r="HC362" s="84"/>
      <c r="HD362" s="84"/>
      <c r="HE362" s="84"/>
      <c r="HF362" s="84"/>
      <c r="HG362" s="84"/>
      <c r="HH362" s="84"/>
      <c r="HI362" s="84"/>
      <c r="HJ362" s="84"/>
      <c r="HK362" s="84"/>
      <c r="HL362" s="84"/>
      <c r="HM362" s="84"/>
      <c r="HN362" s="84"/>
      <c r="HO362" s="84"/>
      <c r="HP362" s="84"/>
      <c r="HQ362" s="84"/>
      <c r="HR362" s="84"/>
      <c r="HS362" s="84"/>
      <c r="HT362" s="84"/>
      <c r="HU362" s="84"/>
      <c r="HV362" s="84"/>
      <c r="HW362" s="84"/>
      <c r="HX362" s="84"/>
      <c r="HY362" s="84"/>
      <c r="HZ362" s="84"/>
      <c r="IA362" s="84"/>
      <c r="IB362" s="84"/>
      <c r="IC362" s="84"/>
      <c r="ID362" s="84"/>
      <c r="IE362" s="84"/>
      <c r="IF362" s="84"/>
      <c r="IG362" s="89"/>
      <c r="IH362" s="89"/>
      <c r="II362" s="89"/>
      <c r="IJ362" s="89"/>
    </row>
    <row r="363" spans="3:244" x14ac:dyDescent="0.25"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131"/>
      <c r="U363" s="131"/>
      <c r="V363" s="74"/>
      <c r="W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209"/>
      <c r="CB363" s="209"/>
      <c r="CC363" s="209"/>
      <c r="CD363" s="209"/>
      <c r="CE363" s="209"/>
      <c r="CF363" s="209"/>
      <c r="CG363" s="209"/>
      <c r="CH363" s="209"/>
      <c r="CI363" s="209"/>
      <c r="CJ363" s="209"/>
      <c r="CK363" s="209"/>
      <c r="CL363" s="209"/>
      <c r="CM363" s="209"/>
      <c r="CN363" s="209"/>
      <c r="CO363" s="209"/>
      <c r="CP363" s="209"/>
      <c r="CQ363" s="209"/>
      <c r="CR363" s="209"/>
      <c r="CS363" s="209"/>
      <c r="CT363" s="209"/>
      <c r="CU363" s="209"/>
      <c r="CV363" s="209"/>
      <c r="CW363" s="209"/>
      <c r="CX363" s="209"/>
      <c r="CY363" s="209"/>
      <c r="CZ363" s="209"/>
      <c r="DA363" s="209"/>
      <c r="DB363" s="209"/>
      <c r="DC363" s="209"/>
      <c r="DD363" s="209"/>
      <c r="DE363" s="209"/>
      <c r="DF363" s="209"/>
      <c r="DG363" s="209"/>
      <c r="DH363" s="209"/>
      <c r="FB363" s="89"/>
      <c r="FC363" s="89"/>
      <c r="FD363" s="89"/>
      <c r="FE363" s="89"/>
      <c r="FF363" s="89"/>
      <c r="FG363" s="89"/>
      <c r="FH363" s="89"/>
      <c r="FI363" s="89"/>
      <c r="FJ363" s="89"/>
      <c r="FK363" s="89"/>
      <c r="FL363" s="89"/>
      <c r="FM363" s="89"/>
      <c r="FN363" s="89"/>
      <c r="FO363" s="89"/>
      <c r="FP363" s="89"/>
      <c r="FQ363" s="89"/>
      <c r="FR363" s="89"/>
      <c r="FS363" s="89"/>
      <c r="FT363" s="89"/>
      <c r="FU363" s="89"/>
      <c r="FV363" s="89"/>
      <c r="FW363" s="89"/>
      <c r="FX363" s="89"/>
      <c r="FY363" s="89"/>
      <c r="FZ363" s="89"/>
      <c r="GA363" s="89"/>
      <c r="GB363" s="89"/>
      <c r="GC363" s="89"/>
      <c r="GD363" s="89"/>
      <c r="GE363" s="89"/>
      <c r="GF363" s="89"/>
      <c r="GG363" s="89"/>
      <c r="GH363" s="89"/>
      <c r="GI363" s="89"/>
      <c r="GJ363" s="89"/>
      <c r="GK363" s="89"/>
      <c r="GL363" s="89"/>
      <c r="GM363" s="89"/>
      <c r="GN363" s="89"/>
      <c r="GO363" s="89"/>
      <c r="GP363" s="89"/>
      <c r="GQ363" s="89"/>
      <c r="GR363" s="89"/>
      <c r="GS363" s="89"/>
      <c r="GT363" s="89"/>
      <c r="GU363" s="89"/>
      <c r="GV363" s="89"/>
      <c r="GW363" s="84"/>
      <c r="GX363" s="84"/>
      <c r="GY363" s="84"/>
      <c r="GZ363" s="84"/>
      <c r="HA363" s="84"/>
      <c r="HB363" s="84"/>
      <c r="HC363" s="84"/>
      <c r="HD363" s="84"/>
      <c r="HE363" s="84"/>
      <c r="HF363" s="84"/>
      <c r="HG363" s="84"/>
      <c r="HH363" s="84"/>
      <c r="HI363" s="84"/>
      <c r="HJ363" s="84"/>
      <c r="HK363" s="84"/>
      <c r="HL363" s="84"/>
      <c r="HM363" s="84"/>
      <c r="HN363" s="84"/>
      <c r="HO363" s="84"/>
      <c r="HP363" s="84"/>
      <c r="HQ363" s="84"/>
      <c r="HR363" s="84"/>
      <c r="HS363" s="84"/>
      <c r="HT363" s="84"/>
      <c r="HU363" s="84"/>
      <c r="HV363" s="84"/>
      <c r="HW363" s="84"/>
      <c r="HX363" s="84"/>
      <c r="HY363" s="84"/>
      <c r="HZ363" s="84"/>
      <c r="IA363" s="84"/>
      <c r="IB363" s="84"/>
      <c r="IC363" s="84"/>
      <c r="ID363" s="84"/>
      <c r="IE363" s="84"/>
      <c r="IF363" s="84"/>
      <c r="IG363" s="89"/>
      <c r="IH363" s="89"/>
      <c r="II363" s="89"/>
      <c r="IJ363" s="89"/>
    </row>
    <row r="364" spans="3:244" x14ac:dyDescent="0.25"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131"/>
      <c r="U364" s="131"/>
      <c r="V364" s="74"/>
      <c r="W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209"/>
      <c r="CB364" s="209"/>
      <c r="CC364" s="209"/>
      <c r="CD364" s="209"/>
      <c r="CE364" s="209"/>
      <c r="CF364" s="209"/>
      <c r="CG364" s="209"/>
      <c r="CH364" s="209"/>
      <c r="CI364" s="209"/>
      <c r="CJ364" s="209"/>
      <c r="CK364" s="209"/>
      <c r="CL364" s="209"/>
      <c r="CM364" s="209"/>
      <c r="CN364" s="209"/>
      <c r="CO364" s="209"/>
      <c r="CP364" s="209"/>
      <c r="CQ364" s="209"/>
      <c r="CR364" s="209"/>
      <c r="CS364" s="209"/>
      <c r="CT364" s="209"/>
      <c r="CU364" s="209"/>
      <c r="CV364" s="209"/>
      <c r="CW364" s="209"/>
      <c r="CX364" s="209"/>
      <c r="CY364" s="209"/>
      <c r="CZ364" s="209"/>
      <c r="DA364" s="209"/>
      <c r="DB364" s="209"/>
      <c r="DC364" s="209"/>
      <c r="DD364" s="209"/>
      <c r="DE364" s="209"/>
      <c r="DF364" s="209"/>
      <c r="DG364" s="209"/>
      <c r="DH364" s="209"/>
      <c r="FB364" s="89"/>
      <c r="FC364" s="89"/>
      <c r="FD364" s="89"/>
      <c r="FE364" s="89"/>
      <c r="FF364" s="89"/>
      <c r="FG364" s="89"/>
      <c r="FH364" s="89"/>
      <c r="FI364" s="89"/>
      <c r="FJ364" s="89"/>
      <c r="FK364" s="89"/>
      <c r="FL364" s="89"/>
      <c r="FM364" s="89"/>
      <c r="FN364" s="89"/>
      <c r="FO364" s="89"/>
      <c r="FP364" s="89"/>
      <c r="FQ364" s="89"/>
      <c r="FR364" s="89"/>
      <c r="FS364" s="89"/>
      <c r="FT364" s="89"/>
      <c r="FU364" s="89"/>
      <c r="FV364" s="89"/>
      <c r="FW364" s="89"/>
      <c r="FX364" s="89"/>
      <c r="FY364" s="89"/>
      <c r="FZ364" s="89"/>
      <c r="GA364" s="89"/>
      <c r="GB364" s="89"/>
      <c r="GC364" s="89"/>
      <c r="GD364" s="89"/>
      <c r="GE364" s="89"/>
      <c r="GF364" s="89"/>
      <c r="GG364" s="89"/>
      <c r="GH364" s="89"/>
      <c r="GI364" s="89"/>
      <c r="GJ364" s="89"/>
      <c r="GK364" s="89"/>
      <c r="GL364" s="89"/>
      <c r="GM364" s="89"/>
      <c r="GN364" s="89"/>
      <c r="GO364" s="89"/>
      <c r="GP364" s="89"/>
      <c r="GQ364" s="89"/>
      <c r="GR364" s="89"/>
      <c r="GS364" s="89"/>
      <c r="GT364" s="89"/>
      <c r="GU364" s="89"/>
      <c r="GV364" s="89"/>
      <c r="GW364" s="84"/>
      <c r="GX364" s="84"/>
      <c r="GY364" s="84"/>
      <c r="GZ364" s="84"/>
      <c r="HA364" s="84"/>
      <c r="HB364" s="84"/>
      <c r="HC364" s="84"/>
      <c r="HD364" s="84"/>
      <c r="HE364" s="84"/>
      <c r="HF364" s="84"/>
      <c r="HG364" s="84"/>
      <c r="HH364" s="84"/>
      <c r="HI364" s="84"/>
      <c r="HJ364" s="84"/>
      <c r="HK364" s="84"/>
      <c r="HL364" s="84"/>
      <c r="HM364" s="84"/>
      <c r="HN364" s="84"/>
      <c r="HO364" s="84"/>
      <c r="HP364" s="84"/>
      <c r="HQ364" s="84"/>
      <c r="HR364" s="84"/>
      <c r="HS364" s="84"/>
      <c r="HT364" s="84"/>
      <c r="HU364" s="84"/>
      <c r="HV364" s="84"/>
      <c r="HW364" s="84"/>
      <c r="HX364" s="84"/>
      <c r="HY364" s="84"/>
      <c r="HZ364" s="84"/>
      <c r="IA364" s="84"/>
      <c r="IB364" s="84"/>
      <c r="IC364" s="84"/>
      <c r="ID364" s="84"/>
      <c r="IE364" s="84"/>
      <c r="IF364" s="84"/>
      <c r="IG364" s="89"/>
      <c r="IH364" s="89"/>
      <c r="II364" s="89"/>
      <c r="IJ364" s="89"/>
    </row>
    <row r="365" spans="3:244" x14ac:dyDescent="0.25"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131"/>
      <c r="U365" s="131"/>
      <c r="V365" s="74"/>
      <c r="W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209"/>
      <c r="CB365" s="209"/>
      <c r="CC365" s="209"/>
      <c r="CD365" s="209"/>
      <c r="CE365" s="209"/>
      <c r="CF365" s="209"/>
      <c r="CG365" s="209"/>
      <c r="CH365" s="209"/>
      <c r="CI365" s="209"/>
      <c r="CJ365" s="209"/>
      <c r="CK365" s="209"/>
      <c r="CL365" s="209"/>
      <c r="CM365" s="209"/>
      <c r="CN365" s="209"/>
      <c r="CO365" s="209"/>
      <c r="CP365" s="209"/>
      <c r="CQ365" s="209"/>
      <c r="CR365" s="209"/>
      <c r="CS365" s="209"/>
      <c r="CT365" s="209"/>
      <c r="CU365" s="209"/>
      <c r="CV365" s="209"/>
      <c r="CW365" s="209"/>
      <c r="CX365" s="209"/>
      <c r="CY365" s="209"/>
      <c r="CZ365" s="209"/>
      <c r="DA365" s="209"/>
      <c r="DB365" s="209"/>
      <c r="DC365" s="209"/>
      <c r="DD365" s="209"/>
      <c r="DE365" s="209"/>
      <c r="DF365" s="209"/>
      <c r="DG365" s="209"/>
      <c r="DH365" s="209"/>
      <c r="FB365" s="89"/>
      <c r="FC365" s="89"/>
      <c r="FD365" s="89"/>
      <c r="FE365" s="89"/>
      <c r="FF365" s="89"/>
      <c r="FG365" s="89"/>
      <c r="FH365" s="89"/>
      <c r="FI365" s="89"/>
      <c r="FJ365" s="89"/>
      <c r="FK365" s="89"/>
      <c r="FL365" s="89"/>
      <c r="FM365" s="89"/>
      <c r="FN365" s="89"/>
      <c r="FO365" s="89"/>
      <c r="FP365" s="89"/>
      <c r="FQ365" s="89"/>
      <c r="FR365" s="89"/>
      <c r="FS365" s="89"/>
      <c r="FT365" s="89"/>
      <c r="FU365" s="89"/>
      <c r="FV365" s="89"/>
      <c r="FW365" s="89"/>
      <c r="FX365" s="89"/>
      <c r="FY365" s="89"/>
      <c r="FZ365" s="89"/>
      <c r="GA365" s="89"/>
      <c r="GB365" s="89"/>
      <c r="GC365" s="89"/>
      <c r="GD365" s="89"/>
      <c r="GE365" s="89"/>
      <c r="GF365" s="89"/>
      <c r="GG365" s="89"/>
      <c r="GH365" s="89"/>
      <c r="GI365" s="89"/>
      <c r="GJ365" s="89"/>
      <c r="GK365" s="89"/>
      <c r="GL365" s="89"/>
      <c r="GM365" s="89"/>
      <c r="GN365" s="89"/>
      <c r="GO365" s="89"/>
      <c r="GP365" s="89"/>
      <c r="GQ365" s="89"/>
      <c r="GR365" s="89"/>
      <c r="GS365" s="89"/>
      <c r="GT365" s="89"/>
      <c r="GU365" s="89"/>
      <c r="GV365" s="89"/>
      <c r="GW365" s="84"/>
      <c r="GX365" s="84"/>
      <c r="GY365" s="84"/>
      <c r="GZ365" s="84"/>
      <c r="HA365" s="84"/>
      <c r="HB365" s="84"/>
      <c r="HC365" s="84"/>
      <c r="HD365" s="84"/>
      <c r="HE365" s="84"/>
      <c r="HF365" s="84"/>
      <c r="HG365" s="84"/>
      <c r="HH365" s="84"/>
      <c r="HI365" s="84"/>
      <c r="HJ365" s="84"/>
      <c r="HK365" s="84"/>
      <c r="HL365" s="84"/>
      <c r="HM365" s="84"/>
      <c r="HN365" s="84"/>
      <c r="HO365" s="84"/>
      <c r="HP365" s="84"/>
      <c r="HQ365" s="84"/>
      <c r="HR365" s="84"/>
      <c r="HS365" s="84"/>
      <c r="HT365" s="84"/>
      <c r="HU365" s="84"/>
      <c r="HV365" s="84"/>
      <c r="HW365" s="84"/>
      <c r="HX365" s="84"/>
      <c r="HY365" s="84"/>
      <c r="HZ365" s="84"/>
      <c r="IA365" s="84"/>
      <c r="IB365" s="84"/>
      <c r="IC365" s="84"/>
      <c r="ID365" s="84"/>
      <c r="IE365" s="84"/>
      <c r="IF365" s="84"/>
      <c r="IG365" s="89"/>
      <c r="IH365" s="89"/>
      <c r="II365" s="89"/>
      <c r="IJ365" s="89"/>
    </row>
    <row r="366" spans="3:244" x14ac:dyDescent="0.25"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131"/>
      <c r="U366" s="131"/>
      <c r="V366" s="74"/>
      <c r="W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209"/>
      <c r="CB366" s="209"/>
      <c r="CC366" s="209"/>
      <c r="CD366" s="209"/>
      <c r="CE366" s="209"/>
      <c r="CF366" s="209"/>
      <c r="CG366" s="209"/>
      <c r="CH366" s="209"/>
      <c r="CI366" s="209"/>
      <c r="CJ366" s="209"/>
      <c r="CK366" s="209"/>
      <c r="CL366" s="209"/>
      <c r="CM366" s="209"/>
      <c r="CN366" s="209"/>
      <c r="CO366" s="209"/>
      <c r="CP366" s="209"/>
      <c r="CQ366" s="209"/>
      <c r="CR366" s="209"/>
      <c r="CS366" s="209"/>
      <c r="CT366" s="209"/>
      <c r="CU366" s="209"/>
      <c r="CV366" s="209"/>
      <c r="CW366" s="209"/>
      <c r="CX366" s="209"/>
      <c r="CY366" s="209"/>
      <c r="CZ366" s="209"/>
      <c r="DA366" s="209"/>
      <c r="DB366" s="209"/>
      <c r="DC366" s="209"/>
      <c r="DD366" s="209"/>
      <c r="DE366" s="209"/>
      <c r="DF366" s="209"/>
      <c r="DG366" s="209"/>
      <c r="DH366" s="209"/>
      <c r="FB366" s="89"/>
      <c r="FC366" s="89"/>
      <c r="FD366" s="89"/>
      <c r="FE366" s="89"/>
      <c r="FF366" s="89"/>
      <c r="FG366" s="89"/>
      <c r="FH366" s="89"/>
      <c r="FI366" s="89"/>
      <c r="FJ366" s="89"/>
      <c r="FK366" s="89"/>
      <c r="FL366" s="89"/>
      <c r="FM366" s="89"/>
      <c r="FN366" s="89"/>
      <c r="FO366" s="89"/>
      <c r="FP366" s="89"/>
      <c r="FQ366" s="89"/>
      <c r="FR366" s="89"/>
      <c r="FS366" s="89"/>
      <c r="FT366" s="89"/>
      <c r="FU366" s="89"/>
      <c r="FV366" s="89"/>
      <c r="FW366" s="89"/>
      <c r="FX366" s="89"/>
      <c r="FY366" s="89"/>
      <c r="FZ366" s="89"/>
      <c r="GA366" s="89"/>
      <c r="GB366" s="89"/>
      <c r="GC366" s="89"/>
      <c r="GD366" s="89"/>
      <c r="GE366" s="89"/>
      <c r="GF366" s="89"/>
      <c r="GG366" s="89"/>
      <c r="GH366" s="89"/>
      <c r="GI366" s="89"/>
      <c r="GJ366" s="89"/>
      <c r="GK366" s="89"/>
      <c r="GL366" s="89"/>
      <c r="GM366" s="89"/>
      <c r="GN366" s="89"/>
      <c r="GO366" s="89"/>
      <c r="GP366" s="89"/>
      <c r="GQ366" s="89"/>
      <c r="GR366" s="89"/>
      <c r="GS366" s="89"/>
      <c r="GT366" s="89"/>
      <c r="GU366" s="89"/>
      <c r="GV366" s="89"/>
      <c r="GW366" s="84"/>
      <c r="GX366" s="84"/>
      <c r="GY366" s="84"/>
      <c r="GZ366" s="84"/>
      <c r="HA366" s="84"/>
      <c r="HB366" s="84"/>
      <c r="HC366" s="84"/>
      <c r="HD366" s="84"/>
      <c r="HE366" s="84"/>
      <c r="HF366" s="84"/>
      <c r="HG366" s="84"/>
      <c r="HH366" s="84"/>
      <c r="HI366" s="84"/>
      <c r="HJ366" s="84"/>
      <c r="HK366" s="84"/>
      <c r="HL366" s="84"/>
      <c r="HM366" s="84"/>
      <c r="HN366" s="84"/>
      <c r="HO366" s="84"/>
      <c r="HP366" s="84"/>
      <c r="HQ366" s="84"/>
      <c r="HR366" s="84"/>
      <c r="HS366" s="84"/>
      <c r="HT366" s="84"/>
      <c r="HU366" s="84"/>
      <c r="HV366" s="84"/>
      <c r="HW366" s="84"/>
      <c r="HX366" s="84"/>
      <c r="HY366" s="84"/>
      <c r="HZ366" s="84"/>
      <c r="IA366" s="84"/>
      <c r="IB366" s="84"/>
      <c r="IC366" s="84"/>
      <c r="ID366" s="84"/>
      <c r="IE366" s="84"/>
      <c r="IF366" s="84"/>
      <c r="IG366" s="89"/>
      <c r="IH366" s="89"/>
      <c r="II366" s="89"/>
      <c r="IJ366" s="89"/>
    </row>
    <row r="367" spans="3:244" x14ac:dyDescent="0.25"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131"/>
      <c r="U367" s="131"/>
      <c r="V367" s="74"/>
      <c r="W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209"/>
      <c r="CB367" s="209"/>
      <c r="CC367" s="209"/>
      <c r="CD367" s="209"/>
      <c r="CE367" s="209"/>
      <c r="CF367" s="209"/>
      <c r="CG367" s="209"/>
      <c r="CH367" s="209"/>
      <c r="CI367" s="209"/>
      <c r="CJ367" s="209"/>
      <c r="CK367" s="209"/>
      <c r="CL367" s="209"/>
      <c r="CM367" s="209"/>
      <c r="CN367" s="209"/>
      <c r="CO367" s="209"/>
      <c r="CP367" s="209"/>
      <c r="CQ367" s="209"/>
      <c r="CR367" s="209"/>
      <c r="CS367" s="209"/>
      <c r="CT367" s="209"/>
      <c r="CU367" s="209"/>
      <c r="CV367" s="209"/>
      <c r="CW367" s="209"/>
      <c r="CX367" s="209"/>
      <c r="CY367" s="209"/>
      <c r="CZ367" s="209"/>
      <c r="DA367" s="209"/>
      <c r="DB367" s="209"/>
      <c r="DC367" s="209"/>
      <c r="DD367" s="209"/>
      <c r="DE367" s="209"/>
      <c r="DF367" s="209"/>
      <c r="DG367" s="209"/>
      <c r="DH367" s="209"/>
      <c r="FB367" s="89"/>
      <c r="FC367" s="89"/>
      <c r="FD367" s="89"/>
      <c r="FE367" s="89"/>
      <c r="FF367" s="89"/>
      <c r="FG367" s="89"/>
      <c r="FH367" s="89"/>
      <c r="FI367" s="89"/>
      <c r="FJ367" s="89"/>
      <c r="FK367" s="89"/>
      <c r="FL367" s="89"/>
      <c r="FM367" s="89"/>
      <c r="FN367" s="89"/>
      <c r="FO367" s="89"/>
      <c r="FP367" s="89"/>
      <c r="FQ367" s="89"/>
      <c r="FR367" s="89"/>
      <c r="FS367" s="89"/>
      <c r="FT367" s="89"/>
      <c r="FU367" s="89"/>
      <c r="FV367" s="89"/>
      <c r="FW367" s="89"/>
      <c r="FX367" s="89"/>
      <c r="FY367" s="89"/>
      <c r="FZ367" s="89"/>
      <c r="GA367" s="89"/>
      <c r="GB367" s="89"/>
      <c r="GC367" s="89"/>
      <c r="GD367" s="89"/>
      <c r="GE367" s="89"/>
      <c r="GF367" s="89"/>
      <c r="GG367" s="89"/>
      <c r="GH367" s="89"/>
      <c r="GI367" s="89"/>
      <c r="GJ367" s="89"/>
      <c r="GK367" s="89"/>
      <c r="GL367" s="89"/>
      <c r="GM367" s="89"/>
      <c r="GN367" s="89"/>
      <c r="GO367" s="89"/>
      <c r="GP367" s="89"/>
      <c r="GQ367" s="89"/>
      <c r="GR367" s="89"/>
      <c r="GS367" s="89"/>
      <c r="GT367" s="89"/>
      <c r="GU367" s="89"/>
      <c r="GV367" s="89"/>
      <c r="GW367" s="84"/>
      <c r="GX367" s="84"/>
      <c r="GY367" s="84"/>
      <c r="GZ367" s="84"/>
      <c r="HA367" s="84"/>
      <c r="HB367" s="84"/>
      <c r="HC367" s="84"/>
      <c r="HD367" s="84"/>
      <c r="HE367" s="84"/>
      <c r="HF367" s="84"/>
      <c r="HG367" s="84"/>
      <c r="HH367" s="84"/>
      <c r="HI367" s="84"/>
      <c r="HJ367" s="84"/>
      <c r="HK367" s="84"/>
      <c r="HL367" s="84"/>
      <c r="HM367" s="84"/>
      <c r="HN367" s="84"/>
      <c r="HO367" s="84"/>
      <c r="HP367" s="84"/>
      <c r="HQ367" s="84"/>
      <c r="HR367" s="84"/>
      <c r="HS367" s="84"/>
      <c r="HT367" s="84"/>
      <c r="HU367" s="84"/>
      <c r="HV367" s="84"/>
      <c r="HW367" s="84"/>
      <c r="HX367" s="84"/>
      <c r="HY367" s="84"/>
      <c r="HZ367" s="84"/>
      <c r="IA367" s="84"/>
      <c r="IB367" s="84"/>
      <c r="IC367" s="84"/>
      <c r="ID367" s="84"/>
      <c r="IE367" s="84"/>
      <c r="IF367" s="84"/>
      <c r="IG367" s="89"/>
      <c r="IH367" s="89"/>
      <c r="II367" s="89"/>
      <c r="IJ367" s="89"/>
    </row>
    <row r="368" spans="3:244" x14ac:dyDescent="0.25"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131"/>
      <c r="U368" s="131"/>
      <c r="V368" s="74"/>
      <c r="W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209"/>
      <c r="CB368" s="209"/>
      <c r="CC368" s="209"/>
      <c r="CD368" s="209"/>
      <c r="CE368" s="209"/>
      <c r="CF368" s="209"/>
      <c r="CG368" s="209"/>
      <c r="CH368" s="209"/>
      <c r="CI368" s="209"/>
      <c r="CJ368" s="209"/>
      <c r="CK368" s="209"/>
      <c r="CL368" s="209"/>
      <c r="CM368" s="209"/>
      <c r="CN368" s="209"/>
      <c r="CO368" s="209"/>
      <c r="CP368" s="209"/>
      <c r="CQ368" s="209"/>
      <c r="CR368" s="209"/>
      <c r="CS368" s="209"/>
      <c r="CT368" s="209"/>
      <c r="CU368" s="209"/>
      <c r="CV368" s="209"/>
      <c r="CW368" s="209"/>
      <c r="CX368" s="209"/>
      <c r="CY368" s="209"/>
      <c r="CZ368" s="209"/>
      <c r="DA368" s="209"/>
      <c r="DB368" s="209"/>
      <c r="DC368" s="209"/>
      <c r="DD368" s="209"/>
      <c r="DE368" s="209"/>
      <c r="DF368" s="209"/>
      <c r="DG368" s="209"/>
      <c r="DH368" s="209"/>
      <c r="FB368" s="89"/>
      <c r="FC368" s="89"/>
      <c r="FD368" s="89"/>
      <c r="FE368" s="89"/>
      <c r="FF368" s="89"/>
      <c r="FG368" s="89"/>
      <c r="FH368" s="89"/>
      <c r="FI368" s="89"/>
      <c r="FJ368" s="89"/>
      <c r="FK368" s="89"/>
      <c r="FL368" s="89"/>
      <c r="FM368" s="89"/>
      <c r="FN368" s="89"/>
      <c r="FO368" s="89"/>
      <c r="FP368" s="89"/>
      <c r="FQ368" s="89"/>
      <c r="FR368" s="89"/>
      <c r="FS368" s="89"/>
      <c r="FT368" s="89"/>
      <c r="FU368" s="89"/>
      <c r="FV368" s="89"/>
      <c r="FW368" s="89"/>
      <c r="FX368" s="89"/>
      <c r="FY368" s="89"/>
      <c r="FZ368" s="89"/>
      <c r="GA368" s="89"/>
      <c r="GB368" s="89"/>
      <c r="GC368" s="89"/>
      <c r="GD368" s="89"/>
      <c r="GE368" s="89"/>
      <c r="GF368" s="89"/>
      <c r="GG368" s="89"/>
      <c r="GH368" s="89"/>
      <c r="GI368" s="89"/>
      <c r="GJ368" s="89"/>
      <c r="GK368" s="89"/>
      <c r="GL368" s="89"/>
      <c r="GM368" s="89"/>
      <c r="GN368" s="89"/>
      <c r="GO368" s="89"/>
      <c r="GP368" s="89"/>
      <c r="GQ368" s="89"/>
      <c r="GR368" s="89"/>
      <c r="GS368" s="89"/>
      <c r="GT368" s="89"/>
      <c r="GU368" s="89"/>
      <c r="GV368" s="89"/>
      <c r="GW368" s="84"/>
      <c r="GX368" s="84"/>
      <c r="GY368" s="84"/>
      <c r="GZ368" s="84"/>
      <c r="HA368" s="84"/>
      <c r="HB368" s="84"/>
      <c r="HC368" s="84"/>
      <c r="HD368" s="84"/>
      <c r="HE368" s="84"/>
      <c r="HF368" s="84"/>
      <c r="HG368" s="84"/>
      <c r="HH368" s="84"/>
      <c r="HI368" s="84"/>
      <c r="HJ368" s="84"/>
      <c r="HK368" s="84"/>
      <c r="HL368" s="84"/>
      <c r="HM368" s="84"/>
      <c r="HN368" s="84"/>
      <c r="HO368" s="84"/>
      <c r="HP368" s="84"/>
      <c r="HQ368" s="84"/>
      <c r="HR368" s="84"/>
      <c r="HS368" s="84"/>
      <c r="HT368" s="84"/>
      <c r="HU368" s="84"/>
      <c r="HV368" s="84"/>
      <c r="HW368" s="84"/>
      <c r="HX368" s="84"/>
      <c r="HY368" s="84"/>
      <c r="HZ368" s="84"/>
      <c r="IA368" s="84"/>
      <c r="IB368" s="84"/>
      <c r="IC368" s="84"/>
      <c r="ID368" s="84"/>
      <c r="IE368" s="84"/>
      <c r="IF368" s="84"/>
      <c r="IG368" s="89"/>
      <c r="IH368" s="89"/>
      <c r="II368" s="89"/>
      <c r="IJ368" s="89"/>
    </row>
    <row r="369" spans="3:244" x14ac:dyDescent="0.25"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131"/>
      <c r="U369" s="131"/>
      <c r="V369" s="74"/>
      <c r="W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209"/>
      <c r="CB369" s="209"/>
      <c r="CC369" s="209"/>
      <c r="CD369" s="209"/>
      <c r="CE369" s="209"/>
      <c r="CF369" s="209"/>
      <c r="CG369" s="209"/>
      <c r="CH369" s="209"/>
      <c r="CI369" s="209"/>
      <c r="CJ369" s="209"/>
      <c r="CK369" s="209"/>
      <c r="CL369" s="209"/>
      <c r="CM369" s="209"/>
      <c r="CN369" s="209"/>
      <c r="CO369" s="209"/>
      <c r="CP369" s="209"/>
      <c r="CQ369" s="209"/>
      <c r="CR369" s="209"/>
      <c r="CS369" s="209"/>
      <c r="CT369" s="209"/>
      <c r="CU369" s="209"/>
      <c r="CV369" s="209"/>
      <c r="CW369" s="209"/>
      <c r="CX369" s="209"/>
      <c r="CY369" s="209"/>
      <c r="CZ369" s="209"/>
      <c r="DA369" s="209"/>
      <c r="DB369" s="209"/>
      <c r="DC369" s="209"/>
      <c r="DD369" s="209"/>
      <c r="DE369" s="209"/>
      <c r="DF369" s="209"/>
      <c r="DG369" s="209"/>
      <c r="DH369" s="209"/>
      <c r="FB369" s="89"/>
      <c r="FC369" s="89"/>
      <c r="FD369" s="89"/>
      <c r="FE369" s="89"/>
      <c r="FF369" s="89"/>
      <c r="FG369" s="89"/>
      <c r="FH369" s="89"/>
      <c r="FI369" s="89"/>
      <c r="FJ369" s="89"/>
      <c r="FK369" s="89"/>
      <c r="FL369" s="89"/>
      <c r="FM369" s="89"/>
      <c r="FN369" s="89"/>
      <c r="FO369" s="89"/>
      <c r="FP369" s="89"/>
      <c r="FQ369" s="89"/>
      <c r="FR369" s="89"/>
      <c r="FS369" s="89"/>
      <c r="FT369" s="89"/>
      <c r="FU369" s="89"/>
      <c r="FV369" s="89"/>
      <c r="FW369" s="89"/>
      <c r="FX369" s="89"/>
      <c r="FY369" s="89"/>
      <c r="FZ369" s="89"/>
      <c r="GA369" s="89"/>
      <c r="GB369" s="89"/>
      <c r="GC369" s="89"/>
      <c r="GD369" s="89"/>
      <c r="GE369" s="89"/>
      <c r="GF369" s="89"/>
      <c r="GG369" s="89"/>
      <c r="GH369" s="89"/>
      <c r="GI369" s="89"/>
      <c r="GJ369" s="89"/>
      <c r="GK369" s="89"/>
      <c r="GL369" s="89"/>
      <c r="GM369" s="89"/>
      <c r="GN369" s="89"/>
      <c r="GO369" s="89"/>
      <c r="GP369" s="89"/>
      <c r="GQ369" s="89"/>
      <c r="GR369" s="89"/>
      <c r="GS369" s="89"/>
      <c r="GT369" s="89"/>
      <c r="GU369" s="89"/>
      <c r="GV369" s="89"/>
      <c r="GW369" s="84"/>
      <c r="GX369" s="84"/>
      <c r="GY369" s="84"/>
      <c r="GZ369" s="84"/>
      <c r="HA369" s="84"/>
      <c r="HB369" s="84"/>
      <c r="HC369" s="84"/>
      <c r="HD369" s="84"/>
      <c r="HE369" s="84"/>
      <c r="HF369" s="84"/>
      <c r="HG369" s="84"/>
      <c r="HH369" s="84"/>
      <c r="HI369" s="84"/>
      <c r="HJ369" s="84"/>
      <c r="HK369" s="84"/>
      <c r="HL369" s="84"/>
      <c r="HM369" s="84"/>
      <c r="HN369" s="84"/>
      <c r="HO369" s="84"/>
      <c r="HP369" s="84"/>
      <c r="HQ369" s="84"/>
      <c r="HR369" s="84"/>
      <c r="HS369" s="84"/>
      <c r="HT369" s="84"/>
      <c r="HU369" s="84"/>
      <c r="HV369" s="84"/>
      <c r="HW369" s="84"/>
      <c r="HX369" s="84"/>
      <c r="HY369" s="84"/>
      <c r="HZ369" s="84"/>
      <c r="IA369" s="84"/>
      <c r="IB369" s="84"/>
      <c r="IC369" s="84"/>
      <c r="ID369" s="84"/>
      <c r="IE369" s="84"/>
      <c r="IF369" s="84"/>
      <c r="IG369" s="89"/>
      <c r="IH369" s="89"/>
      <c r="II369" s="89"/>
      <c r="IJ369" s="89"/>
    </row>
    <row r="370" spans="3:244" x14ac:dyDescent="0.25"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131"/>
      <c r="U370" s="131"/>
      <c r="V370" s="74"/>
      <c r="W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209"/>
      <c r="CB370" s="209"/>
      <c r="CC370" s="209"/>
      <c r="CD370" s="209"/>
      <c r="CE370" s="209"/>
      <c r="CF370" s="209"/>
      <c r="CG370" s="209"/>
      <c r="CH370" s="209"/>
      <c r="CI370" s="209"/>
      <c r="CJ370" s="209"/>
      <c r="CK370" s="209"/>
      <c r="CL370" s="209"/>
      <c r="CM370" s="209"/>
      <c r="CN370" s="209"/>
      <c r="CO370" s="209"/>
      <c r="CP370" s="209"/>
      <c r="CQ370" s="209"/>
      <c r="CR370" s="209"/>
      <c r="CS370" s="209"/>
      <c r="CT370" s="209"/>
      <c r="CU370" s="209"/>
      <c r="CV370" s="209"/>
      <c r="CW370" s="209"/>
      <c r="CX370" s="209"/>
      <c r="CY370" s="209"/>
      <c r="CZ370" s="209"/>
      <c r="DA370" s="209"/>
      <c r="DB370" s="209"/>
      <c r="DC370" s="209"/>
      <c r="DD370" s="209"/>
      <c r="DE370" s="209"/>
      <c r="DF370" s="209"/>
      <c r="DG370" s="209"/>
      <c r="DH370" s="209"/>
      <c r="FB370" s="89"/>
      <c r="FC370" s="89"/>
      <c r="FD370" s="89"/>
      <c r="FE370" s="89"/>
      <c r="FF370" s="89"/>
      <c r="FG370" s="89"/>
      <c r="FH370" s="89"/>
      <c r="FI370" s="89"/>
      <c r="FJ370" s="89"/>
      <c r="FK370" s="89"/>
      <c r="FL370" s="89"/>
      <c r="FM370" s="89"/>
      <c r="FN370" s="89"/>
      <c r="FO370" s="89"/>
      <c r="FP370" s="89"/>
      <c r="FQ370" s="89"/>
      <c r="FR370" s="89"/>
      <c r="FS370" s="89"/>
      <c r="FT370" s="89"/>
      <c r="FU370" s="89"/>
      <c r="FV370" s="89"/>
      <c r="FW370" s="89"/>
      <c r="FX370" s="89"/>
      <c r="FY370" s="89"/>
      <c r="FZ370" s="89"/>
      <c r="GA370" s="89"/>
      <c r="GB370" s="89"/>
      <c r="GC370" s="89"/>
      <c r="GD370" s="89"/>
      <c r="GE370" s="89"/>
      <c r="GF370" s="89"/>
      <c r="GG370" s="89"/>
      <c r="GH370" s="89"/>
      <c r="GI370" s="89"/>
      <c r="GJ370" s="89"/>
      <c r="GK370" s="89"/>
      <c r="GL370" s="89"/>
      <c r="GM370" s="89"/>
      <c r="GN370" s="89"/>
      <c r="GO370" s="89"/>
      <c r="GP370" s="89"/>
      <c r="GQ370" s="89"/>
      <c r="GR370" s="89"/>
      <c r="GS370" s="89"/>
      <c r="GT370" s="89"/>
      <c r="GU370" s="89"/>
      <c r="GV370" s="89"/>
      <c r="GW370" s="84"/>
      <c r="GX370" s="84"/>
      <c r="GY370" s="84"/>
      <c r="GZ370" s="84"/>
      <c r="HA370" s="84"/>
      <c r="HB370" s="84"/>
      <c r="HC370" s="84"/>
      <c r="HD370" s="84"/>
      <c r="HE370" s="84"/>
      <c r="HF370" s="84"/>
      <c r="HG370" s="84"/>
      <c r="HH370" s="84"/>
      <c r="HI370" s="84"/>
      <c r="HJ370" s="84"/>
      <c r="HK370" s="84"/>
      <c r="HL370" s="84"/>
      <c r="HM370" s="84"/>
      <c r="HN370" s="84"/>
      <c r="HO370" s="84"/>
      <c r="HP370" s="84"/>
      <c r="HQ370" s="84"/>
      <c r="HR370" s="84"/>
      <c r="HS370" s="84"/>
      <c r="HT370" s="84"/>
      <c r="HU370" s="84"/>
      <c r="HV370" s="84"/>
      <c r="HW370" s="84"/>
      <c r="HX370" s="84"/>
      <c r="HY370" s="84"/>
      <c r="HZ370" s="84"/>
      <c r="IA370" s="84"/>
      <c r="IB370" s="84"/>
      <c r="IC370" s="84"/>
      <c r="ID370" s="84"/>
      <c r="IE370" s="84"/>
      <c r="IF370" s="84"/>
      <c r="IG370" s="89"/>
      <c r="IH370" s="89"/>
      <c r="II370" s="89"/>
      <c r="IJ370" s="89"/>
    </row>
    <row r="371" spans="3:244" x14ac:dyDescent="0.25"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131"/>
      <c r="U371" s="131"/>
      <c r="V371" s="74"/>
      <c r="W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209"/>
      <c r="CB371" s="209"/>
      <c r="CC371" s="209"/>
      <c r="CD371" s="209"/>
      <c r="CE371" s="209"/>
      <c r="CF371" s="209"/>
      <c r="CG371" s="209"/>
      <c r="CH371" s="209"/>
      <c r="CI371" s="209"/>
      <c r="CJ371" s="209"/>
      <c r="CK371" s="209"/>
      <c r="CL371" s="209"/>
      <c r="CM371" s="209"/>
      <c r="CN371" s="209"/>
      <c r="CO371" s="209"/>
      <c r="CP371" s="209"/>
      <c r="CQ371" s="209"/>
      <c r="CR371" s="209"/>
      <c r="CS371" s="209"/>
      <c r="CT371" s="209"/>
      <c r="CU371" s="209"/>
      <c r="CV371" s="209"/>
      <c r="CW371" s="209"/>
      <c r="CX371" s="209"/>
      <c r="CY371" s="209"/>
      <c r="CZ371" s="209"/>
      <c r="DA371" s="209"/>
      <c r="DB371" s="209"/>
      <c r="DC371" s="209"/>
      <c r="DD371" s="209"/>
      <c r="DE371" s="209"/>
      <c r="DF371" s="209"/>
      <c r="DG371" s="209"/>
      <c r="DH371" s="209"/>
      <c r="FB371" s="89"/>
      <c r="FC371" s="89"/>
      <c r="FD371" s="89"/>
      <c r="FE371" s="89"/>
      <c r="FF371" s="89"/>
      <c r="FG371" s="89"/>
      <c r="FH371" s="89"/>
      <c r="FI371" s="89"/>
      <c r="FJ371" s="89"/>
      <c r="FK371" s="89"/>
      <c r="FL371" s="89"/>
      <c r="FM371" s="89"/>
      <c r="FN371" s="89"/>
      <c r="FO371" s="89"/>
      <c r="FP371" s="89"/>
      <c r="FQ371" s="89"/>
      <c r="FR371" s="89"/>
      <c r="FS371" s="89"/>
      <c r="FT371" s="89"/>
      <c r="FU371" s="89"/>
      <c r="FV371" s="89"/>
      <c r="FW371" s="89"/>
      <c r="FX371" s="89"/>
      <c r="FY371" s="89"/>
      <c r="FZ371" s="89"/>
      <c r="GA371" s="89"/>
      <c r="GB371" s="89"/>
      <c r="GC371" s="89"/>
      <c r="GD371" s="89"/>
      <c r="GE371" s="89"/>
      <c r="GF371" s="89"/>
      <c r="GG371" s="89"/>
      <c r="GH371" s="89"/>
      <c r="GI371" s="89"/>
      <c r="GJ371" s="89"/>
      <c r="GK371" s="89"/>
      <c r="GL371" s="89"/>
      <c r="GM371" s="89"/>
      <c r="GN371" s="89"/>
      <c r="GO371" s="89"/>
      <c r="GP371" s="89"/>
      <c r="GQ371" s="89"/>
      <c r="GR371" s="89"/>
      <c r="GS371" s="89"/>
      <c r="GT371" s="89"/>
      <c r="GU371" s="89"/>
      <c r="GV371" s="89"/>
      <c r="GW371" s="84"/>
      <c r="GX371" s="84"/>
      <c r="GY371" s="84"/>
      <c r="GZ371" s="84"/>
      <c r="HA371" s="84"/>
      <c r="HB371" s="84"/>
      <c r="HC371" s="84"/>
      <c r="HD371" s="84"/>
      <c r="HE371" s="84"/>
      <c r="HF371" s="84"/>
      <c r="HG371" s="84"/>
      <c r="HH371" s="84"/>
      <c r="HI371" s="84"/>
      <c r="HJ371" s="84"/>
      <c r="HK371" s="84"/>
      <c r="HL371" s="84"/>
      <c r="HM371" s="84"/>
      <c r="HN371" s="84"/>
      <c r="HO371" s="84"/>
      <c r="HP371" s="84"/>
      <c r="HQ371" s="84"/>
      <c r="HR371" s="84"/>
      <c r="HS371" s="84"/>
      <c r="HT371" s="84"/>
      <c r="HU371" s="84"/>
      <c r="HV371" s="84"/>
      <c r="HW371" s="84"/>
      <c r="HX371" s="84"/>
      <c r="HY371" s="84"/>
      <c r="HZ371" s="84"/>
      <c r="IA371" s="84"/>
      <c r="IB371" s="84"/>
      <c r="IC371" s="84"/>
      <c r="ID371" s="84"/>
      <c r="IE371" s="84"/>
      <c r="IF371" s="84"/>
      <c r="IG371" s="89"/>
      <c r="IH371" s="89"/>
      <c r="II371" s="89"/>
      <c r="IJ371" s="89"/>
    </row>
    <row r="372" spans="3:244" x14ac:dyDescent="0.25"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131"/>
      <c r="U372" s="131"/>
      <c r="V372" s="74"/>
      <c r="W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209"/>
      <c r="CB372" s="209"/>
      <c r="CC372" s="209"/>
      <c r="CD372" s="209"/>
      <c r="CE372" s="209"/>
      <c r="CF372" s="209"/>
      <c r="CG372" s="209"/>
      <c r="CH372" s="209"/>
      <c r="CI372" s="209"/>
      <c r="CJ372" s="209"/>
      <c r="CK372" s="209"/>
      <c r="CL372" s="209"/>
      <c r="CM372" s="209"/>
      <c r="CN372" s="209"/>
      <c r="CO372" s="209"/>
      <c r="CP372" s="209"/>
      <c r="CQ372" s="209"/>
      <c r="CR372" s="209"/>
      <c r="CS372" s="209"/>
      <c r="CT372" s="209"/>
      <c r="CU372" s="209"/>
      <c r="CV372" s="209"/>
      <c r="CW372" s="209"/>
      <c r="CX372" s="209"/>
      <c r="CY372" s="209"/>
      <c r="CZ372" s="209"/>
      <c r="DA372" s="209"/>
      <c r="DB372" s="209"/>
      <c r="DC372" s="209"/>
      <c r="DD372" s="209"/>
      <c r="DE372" s="209"/>
      <c r="DF372" s="209"/>
      <c r="DG372" s="209"/>
      <c r="DH372" s="209"/>
      <c r="FB372" s="89"/>
      <c r="FC372" s="89"/>
      <c r="FD372" s="89"/>
      <c r="FE372" s="89"/>
      <c r="FF372" s="89"/>
      <c r="FG372" s="89"/>
      <c r="FH372" s="89"/>
      <c r="FI372" s="89"/>
      <c r="FJ372" s="89"/>
      <c r="FK372" s="89"/>
      <c r="FL372" s="89"/>
      <c r="FM372" s="89"/>
      <c r="FN372" s="89"/>
      <c r="FO372" s="89"/>
      <c r="FP372" s="89"/>
      <c r="FQ372" s="89"/>
      <c r="FR372" s="89"/>
      <c r="FS372" s="89"/>
      <c r="FT372" s="89"/>
      <c r="FU372" s="89"/>
      <c r="FV372" s="89"/>
      <c r="FW372" s="89"/>
      <c r="FX372" s="89"/>
      <c r="FY372" s="89"/>
      <c r="FZ372" s="89"/>
      <c r="GA372" s="89"/>
      <c r="GB372" s="89"/>
      <c r="GC372" s="89"/>
      <c r="GD372" s="89"/>
      <c r="GE372" s="89"/>
      <c r="GF372" s="89"/>
      <c r="GG372" s="89"/>
      <c r="GH372" s="89"/>
      <c r="GI372" s="89"/>
      <c r="GJ372" s="89"/>
      <c r="GK372" s="89"/>
      <c r="GL372" s="89"/>
      <c r="GM372" s="89"/>
      <c r="GN372" s="89"/>
      <c r="GO372" s="89"/>
      <c r="GP372" s="89"/>
      <c r="GQ372" s="89"/>
      <c r="GR372" s="89"/>
      <c r="GS372" s="89"/>
      <c r="GT372" s="89"/>
      <c r="GU372" s="89"/>
      <c r="GV372" s="89"/>
      <c r="GW372" s="84"/>
      <c r="GX372" s="84"/>
      <c r="GY372" s="84"/>
      <c r="GZ372" s="84"/>
      <c r="HA372" s="84"/>
      <c r="HB372" s="84"/>
      <c r="HC372" s="84"/>
      <c r="HD372" s="84"/>
      <c r="HE372" s="84"/>
      <c r="HF372" s="84"/>
      <c r="HG372" s="84"/>
      <c r="HH372" s="84"/>
      <c r="HI372" s="84"/>
      <c r="HJ372" s="84"/>
      <c r="HK372" s="84"/>
      <c r="HL372" s="84"/>
      <c r="HM372" s="84"/>
      <c r="HN372" s="84"/>
      <c r="HO372" s="84"/>
      <c r="HP372" s="84"/>
      <c r="HQ372" s="84"/>
      <c r="HR372" s="84"/>
      <c r="HS372" s="84"/>
      <c r="HT372" s="84"/>
      <c r="HU372" s="84"/>
      <c r="HV372" s="84"/>
      <c r="HW372" s="84"/>
      <c r="HX372" s="84"/>
      <c r="HY372" s="84"/>
      <c r="HZ372" s="84"/>
      <c r="IA372" s="84"/>
      <c r="IB372" s="84"/>
      <c r="IC372" s="84"/>
      <c r="ID372" s="84"/>
      <c r="IE372" s="84"/>
      <c r="IF372" s="84"/>
      <c r="IG372" s="89"/>
      <c r="IH372" s="89"/>
      <c r="II372" s="89"/>
      <c r="IJ372" s="89"/>
    </row>
    <row r="373" spans="3:244" x14ac:dyDescent="0.25"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131"/>
      <c r="U373" s="131"/>
      <c r="V373" s="74"/>
      <c r="W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209"/>
      <c r="CB373" s="209"/>
      <c r="CC373" s="209"/>
      <c r="CD373" s="209"/>
      <c r="CE373" s="209"/>
      <c r="CF373" s="209"/>
      <c r="CG373" s="209"/>
      <c r="CH373" s="209"/>
      <c r="CI373" s="209"/>
      <c r="CJ373" s="209"/>
      <c r="CK373" s="209"/>
      <c r="CL373" s="209"/>
      <c r="CM373" s="209"/>
      <c r="CN373" s="209"/>
      <c r="CO373" s="209"/>
      <c r="CP373" s="209"/>
      <c r="CQ373" s="209"/>
      <c r="CR373" s="209"/>
      <c r="CS373" s="209"/>
      <c r="CT373" s="209"/>
      <c r="CU373" s="209"/>
      <c r="CV373" s="209"/>
      <c r="CW373" s="209"/>
      <c r="CX373" s="209"/>
      <c r="CY373" s="209"/>
      <c r="CZ373" s="209"/>
      <c r="DA373" s="209"/>
      <c r="DB373" s="209"/>
      <c r="DC373" s="209"/>
      <c r="DD373" s="209"/>
      <c r="DE373" s="209"/>
      <c r="DF373" s="209"/>
      <c r="DG373" s="209"/>
      <c r="DH373" s="209"/>
      <c r="FB373" s="89"/>
      <c r="FC373" s="89"/>
      <c r="FD373" s="89"/>
      <c r="FE373" s="89"/>
      <c r="FF373" s="89"/>
      <c r="FG373" s="89"/>
      <c r="FH373" s="89"/>
      <c r="FI373" s="89"/>
      <c r="FJ373" s="89"/>
      <c r="FK373" s="89"/>
      <c r="FL373" s="89"/>
      <c r="FM373" s="89"/>
      <c r="FN373" s="89"/>
      <c r="FO373" s="89"/>
      <c r="FP373" s="89"/>
      <c r="FQ373" s="89"/>
      <c r="FR373" s="89"/>
      <c r="FS373" s="89"/>
      <c r="FT373" s="89"/>
      <c r="FU373" s="89"/>
      <c r="FV373" s="89"/>
      <c r="FW373" s="89"/>
      <c r="FX373" s="89"/>
      <c r="FY373" s="89"/>
      <c r="FZ373" s="89"/>
      <c r="GA373" s="89"/>
      <c r="GB373" s="89"/>
      <c r="GC373" s="89"/>
      <c r="GD373" s="89"/>
      <c r="GE373" s="89"/>
      <c r="GF373" s="89"/>
      <c r="GG373" s="89"/>
      <c r="GH373" s="89"/>
      <c r="GI373" s="89"/>
      <c r="GJ373" s="89"/>
      <c r="GK373" s="89"/>
      <c r="GL373" s="89"/>
      <c r="GM373" s="89"/>
      <c r="GN373" s="89"/>
      <c r="GO373" s="89"/>
      <c r="GP373" s="89"/>
      <c r="GQ373" s="89"/>
      <c r="GR373" s="89"/>
      <c r="GS373" s="89"/>
      <c r="GT373" s="89"/>
      <c r="GU373" s="89"/>
      <c r="GV373" s="89"/>
      <c r="GW373" s="84"/>
      <c r="GX373" s="84"/>
      <c r="GY373" s="84"/>
      <c r="GZ373" s="84"/>
      <c r="HA373" s="84"/>
      <c r="HB373" s="84"/>
      <c r="HC373" s="84"/>
      <c r="HD373" s="84"/>
      <c r="HE373" s="84"/>
      <c r="HF373" s="84"/>
      <c r="HG373" s="84"/>
      <c r="HH373" s="84"/>
      <c r="HI373" s="84"/>
      <c r="HJ373" s="84"/>
      <c r="HK373" s="84"/>
      <c r="HL373" s="84"/>
      <c r="HM373" s="84"/>
      <c r="HN373" s="84"/>
      <c r="HO373" s="84"/>
      <c r="HP373" s="84"/>
      <c r="HQ373" s="84"/>
      <c r="HR373" s="84"/>
      <c r="HS373" s="84"/>
      <c r="HT373" s="84"/>
      <c r="HU373" s="84"/>
      <c r="HV373" s="84"/>
      <c r="HW373" s="84"/>
      <c r="HX373" s="84"/>
      <c r="HY373" s="84"/>
      <c r="HZ373" s="84"/>
      <c r="IA373" s="84"/>
      <c r="IB373" s="84"/>
      <c r="IC373" s="84"/>
      <c r="ID373" s="84"/>
      <c r="IE373" s="84"/>
      <c r="IF373" s="84"/>
      <c r="IG373" s="89"/>
      <c r="IH373" s="89"/>
      <c r="II373" s="89"/>
      <c r="IJ373" s="89"/>
    </row>
    <row r="374" spans="3:244" x14ac:dyDescent="0.25"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131"/>
      <c r="U374" s="131"/>
      <c r="V374" s="74"/>
      <c r="W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209"/>
      <c r="CB374" s="209"/>
      <c r="CC374" s="209"/>
      <c r="CD374" s="209"/>
      <c r="CE374" s="209"/>
      <c r="CF374" s="209"/>
      <c r="CG374" s="209"/>
      <c r="CH374" s="209"/>
      <c r="CI374" s="209"/>
      <c r="CJ374" s="209"/>
      <c r="CK374" s="209"/>
      <c r="CL374" s="209"/>
      <c r="CM374" s="209"/>
      <c r="CN374" s="209"/>
      <c r="CO374" s="209"/>
      <c r="CP374" s="209"/>
      <c r="CQ374" s="209"/>
      <c r="CR374" s="209"/>
      <c r="CS374" s="209"/>
      <c r="CT374" s="209"/>
      <c r="CU374" s="209"/>
      <c r="CV374" s="209"/>
      <c r="CW374" s="209"/>
      <c r="CX374" s="209"/>
      <c r="CY374" s="209"/>
      <c r="CZ374" s="209"/>
      <c r="DA374" s="209"/>
      <c r="DB374" s="209"/>
      <c r="DC374" s="209"/>
      <c r="DD374" s="209"/>
      <c r="DE374" s="209"/>
      <c r="DF374" s="209"/>
      <c r="DG374" s="209"/>
      <c r="DH374" s="209"/>
      <c r="FB374" s="89"/>
      <c r="FC374" s="89"/>
      <c r="FD374" s="89"/>
      <c r="FE374" s="89"/>
      <c r="FF374" s="89"/>
      <c r="FG374" s="89"/>
      <c r="FH374" s="89"/>
      <c r="FI374" s="89"/>
      <c r="FJ374" s="89"/>
      <c r="FK374" s="89"/>
      <c r="FL374" s="89"/>
      <c r="FM374" s="89"/>
      <c r="FN374" s="89"/>
      <c r="FO374" s="89"/>
      <c r="FP374" s="89"/>
      <c r="FQ374" s="89"/>
      <c r="FR374" s="89"/>
      <c r="FS374" s="89"/>
      <c r="FT374" s="89"/>
      <c r="FU374" s="89"/>
      <c r="FV374" s="89"/>
      <c r="FW374" s="89"/>
      <c r="FX374" s="89"/>
      <c r="FY374" s="89"/>
      <c r="FZ374" s="89"/>
      <c r="GA374" s="89"/>
      <c r="GB374" s="89"/>
      <c r="GC374" s="89"/>
      <c r="GD374" s="89"/>
      <c r="GE374" s="89"/>
      <c r="GF374" s="89"/>
      <c r="GG374" s="89"/>
      <c r="GH374" s="89"/>
      <c r="GI374" s="89"/>
      <c r="GJ374" s="89"/>
      <c r="GK374" s="89"/>
      <c r="GL374" s="89"/>
      <c r="GM374" s="89"/>
      <c r="GN374" s="89"/>
      <c r="GO374" s="89"/>
      <c r="GP374" s="89"/>
      <c r="GQ374" s="89"/>
      <c r="GR374" s="89"/>
      <c r="GS374" s="89"/>
      <c r="GT374" s="89"/>
      <c r="GU374" s="89"/>
      <c r="GV374" s="89"/>
      <c r="GW374" s="84"/>
      <c r="GX374" s="84"/>
      <c r="GY374" s="84"/>
      <c r="GZ374" s="84"/>
      <c r="HA374" s="84"/>
      <c r="HB374" s="84"/>
      <c r="HC374" s="84"/>
      <c r="HD374" s="84"/>
      <c r="HE374" s="84"/>
      <c r="HF374" s="84"/>
      <c r="HG374" s="84"/>
      <c r="HH374" s="84"/>
      <c r="HI374" s="84"/>
      <c r="HJ374" s="84"/>
      <c r="HK374" s="84"/>
      <c r="HL374" s="84"/>
      <c r="HM374" s="84"/>
      <c r="HN374" s="84"/>
      <c r="HO374" s="84"/>
      <c r="HP374" s="84"/>
      <c r="HQ374" s="84"/>
      <c r="HR374" s="84"/>
      <c r="HS374" s="84"/>
      <c r="HT374" s="84"/>
      <c r="HU374" s="84"/>
      <c r="HV374" s="84"/>
      <c r="HW374" s="84"/>
      <c r="HX374" s="84"/>
      <c r="HY374" s="84"/>
      <c r="HZ374" s="84"/>
      <c r="IA374" s="84"/>
      <c r="IB374" s="84"/>
      <c r="IC374" s="84"/>
      <c r="ID374" s="84"/>
      <c r="IE374" s="84"/>
      <c r="IF374" s="84"/>
      <c r="IG374" s="89"/>
      <c r="IH374" s="89"/>
      <c r="II374" s="89"/>
      <c r="IJ374" s="89"/>
    </row>
    <row r="375" spans="3:244" x14ac:dyDescent="0.25"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131"/>
      <c r="U375" s="131"/>
      <c r="V375" s="74"/>
      <c r="W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209"/>
      <c r="CB375" s="209"/>
      <c r="CC375" s="209"/>
      <c r="CD375" s="209"/>
      <c r="CE375" s="209"/>
      <c r="CF375" s="209"/>
      <c r="CG375" s="209"/>
      <c r="CH375" s="209"/>
      <c r="CI375" s="209"/>
      <c r="CJ375" s="209"/>
      <c r="CK375" s="209"/>
      <c r="CL375" s="209"/>
      <c r="CM375" s="209"/>
      <c r="CN375" s="209"/>
      <c r="CO375" s="209"/>
      <c r="CP375" s="209"/>
      <c r="CQ375" s="209"/>
      <c r="CR375" s="209"/>
      <c r="CS375" s="209"/>
      <c r="CT375" s="209"/>
      <c r="CU375" s="209"/>
      <c r="CV375" s="209"/>
      <c r="CW375" s="209"/>
      <c r="CX375" s="209"/>
      <c r="CY375" s="209"/>
      <c r="CZ375" s="209"/>
      <c r="DA375" s="209"/>
      <c r="DB375" s="209"/>
      <c r="DC375" s="209"/>
      <c r="DD375" s="209"/>
      <c r="DE375" s="209"/>
      <c r="DF375" s="209"/>
      <c r="DG375" s="209"/>
      <c r="DH375" s="209"/>
      <c r="FB375" s="89"/>
      <c r="FC375" s="89"/>
      <c r="FD375" s="89"/>
      <c r="FE375" s="89"/>
      <c r="FF375" s="89"/>
      <c r="FG375" s="89"/>
      <c r="FH375" s="89"/>
      <c r="FI375" s="89"/>
      <c r="FJ375" s="89"/>
      <c r="FK375" s="89"/>
      <c r="FL375" s="89"/>
      <c r="FM375" s="89"/>
      <c r="FN375" s="89"/>
      <c r="FO375" s="89"/>
      <c r="FP375" s="89"/>
      <c r="FQ375" s="89"/>
      <c r="FR375" s="89"/>
      <c r="FS375" s="89"/>
      <c r="FT375" s="89"/>
      <c r="FU375" s="89"/>
      <c r="FV375" s="89"/>
      <c r="FW375" s="89"/>
      <c r="FX375" s="89"/>
      <c r="FY375" s="89"/>
      <c r="FZ375" s="89"/>
      <c r="GA375" s="89"/>
      <c r="GB375" s="89"/>
      <c r="GC375" s="89"/>
      <c r="GD375" s="89"/>
      <c r="GE375" s="89"/>
      <c r="GF375" s="89"/>
      <c r="GG375" s="89"/>
      <c r="GH375" s="89"/>
      <c r="GI375" s="89"/>
      <c r="GJ375" s="89"/>
      <c r="GK375" s="89"/>
      <c r="GL375" s="89"/>
      <c r="GM375" s="89"/>
      <c r="GN375" s="89"/>
      <c r="GO375" s="89"/>
      <c r="GP375" s="89"/>
      <c r="GQ375" s="89"/>
      <c r="GR375" s="89"/>
      <c r="GS375" s="89"/>
      <c r="GT375" s="89"/>
      <c r="GU375" s="89"/>
      <c r="GV375" s="89"/>
      <c r="GW375" s="84"/>
      <c r="GX375" s="84"/>
      <c r="GY375" s="84"/>
      <c r="GZ375" s="84"/>
      <c r="HA375" s="84"/>
      <c r="HB375" s="84"/>
      <c r="HC375" s="84"/>
      <c r="HD375" s="84"/>
      <c r="HE375" s="84"/>
      <c r="HF375" s="84"/>
      <c r="HG375" s="84"/>
      <c r="HH375" s="84"/>
      <c r="HI375" s="84"/>
      <c r="HJ375" s="84"/>
      <c r="HK375" s="84"/>
      <c r="HL375" s="84"/>
      <c r="HM375" s="84"/>
      <c r="HN375" s="84"/>
      <c r="HO375" s="84"/>
      <c r="HP375" s="84"/>
      <c r="HQ375" s="84"/>
      <c r="HR375" s="84"/>
      <c r="HS375" s="84"/>
      <c r="HT375" s="84"/>
      <c r="HU375" s="84"/>
      <c r="HV375" s="84"/>
      <c r="HW375" s="84"/>
      <c r="HX375" s="84"/>
      <c r="HY375" s="84"/>
      <c r="HZ375" s="84"/>
      <c r="IA375" s="84"/>
      <c r="IB375" s="84"/>
      <c r="IC375" s="84"/>
      <c r="ID375" s="84"/>
      <c r="IE375" s="84"/>
      <c r="IF375" s="84"/>
      <c r="IG375" s="89"/>
      <c r="IH375" s="89"/>
      <c r="II375" s="89"/>
      <c r="IJ375" s="89"/>
    </row>
    <row r="376" spans="3:244" x14ac:dyDescent="0.25"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131"/>
      <c r="U376" s="131"/>
      <c r="V376" s="74"/>
      <c r="W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209"/>
      <c r="CB376" s="209"/>
      <c r="CC376" s="209"/>
      <c r="CD376" s="209"/>
      <c r="CE376" s="209"/>
      <c r="CF376" s="209"/>
      <c r="CG376" s="209"/>
      <c r="CH376" s="209"/>
      <c r="CI376" s="209"/>
      <c r="CJ376" s="209"/>
      <c r="CK376" s="209"/>
      <c r="CL376" s="209"/>
      <c r="CM376" s="209"/>
      <c r="CN376" s="209"/>
      <c r="CO376" s="209"/>
      <c r="CP376" s="209"/>
      <c r="CQ376" s="209"/>
      <c r="CR376" s="209"/>
      <c r="CS376" s="209"/>
      <c r="CT376" s="209"/>
      <c r="CU376" s="209"/>
      <c r="CV376" s="209"/>
      <c r="CW376" s="209"/>
      <c r="CX376" s="209"/>
      <c r="CY376" s="209"/>
      <c r="CZ376" s="209"/>
      <c r="DA376" s="209"/>
      <c r="DB376" s="209"/>
      <c r="DC376" s="209"/>
      <c r="DD376" s="209"/>
      <c r="DE376" s="209"/>
      <c r="DF376" s="209"/>
      <c r="DG376" s="209"/>
      <c r="DH376" s="209"/>
      <c r="FB376" s="89"/>
      <c r="FC376" s="89"/>
      <c r="FD376" s="89"/>
      <c r="FE376" s="89"/>
      <c r="FF376" s="89"/>
      <c r="FG376" s="89"/>
      <c r="FH376" s="89"/>
      <c r="FI376" s="89"/>
      <c r="FJ376" s="89"/>
      <c r="FK376" s="89"/>
      <c r="FL376" s="89"/>
      <c r="FM376" s="89"/>
      <c r="FN376" s="89"/>
      <c r="FO376" s="89"/>
      <c r="FP376" s="89"/>
      <c r="FQ376" s="89"/>
      <c r="FR376" s="89"/>
      <c r="FS376" s="89"/>
      <c r="FT376" s="89"/>
      <c r="FU376" s="89"/>
      <c r="FV376" s="89"/>
      <c r="FW376" s="89"/>
      <c r="FX376" s="89"/>
      <c r="FY376" s="89"/>
      <c r="FZ376" s="89"/>
      <c r="GA376" s="89"/>
      <c r="GB376" s="89"/>
      <c r="GC376" s="89"/>
      <c r="GD376" s="89"/>
      <c r="GE376" s="89"/>
      <c r="GF376" s="89"/>
      <c r="GG376" s="89"/>
      <c r="GH376" s="89"/>
      <c r="GI376" s="89"/>
      <c r="GJ376" s="89"/>
      <c r="GK376" s="89"/>
      <c r="GL376" s="89"/>
      <c r="GM376" s="89"/>
      <c r="GN376" s="89"/>
      <c r="GO376" s="89"/>
      <c r="GP376" s="89"/>
      <c r="GQ376" s="89"/>
      <c r="GR376" s="89"/>
      <c r="GS376" s="89"/>
      <c r="GT376" s="89"/>
      <c r="GU376" s="89"/>
      <c r="GV376" s="89"/>
      <c r="GW376" s="84"/>
      <c r="GX376" s="84"/>
      <c r="GY376" s="84"/>
      <c r="GZ376" s="84"/>
      <c r="HA376" s="84"/>
      <c r="HB376" s="84"/>
      <c r="HC376" s="84"/>
      <c r="HD376" s="84"/>
      <c r="HE376" s="84"/>
      <c r="HF376" s="84"/>
      <c r="HG376" s="84"/>
      <c r="HH376" s="84"/>
      <c r="HI376" s="84"/>
      <c r="HJ376" s="84"/>
      <c r="HK376" s="84"/>
      <c r="HL376" s="84"/>
      <c r="HM376" s="84"/>
      <c r="HN376" s="84"/>
      <c r="HO376" s="84"/>
      <c r="HP376" s="84"/>
      <c r="HQ376" s="84"/>
      <c r="HR376" s="84"/>
      <c r="HS376" s="84"/>
      <c r="HT376" s="84"/>
      <c r="HU376" s="84"/>
      <c r="HV376" s="84"/>
      <c r="HW376" s="84"/>
      <c r="HX376" s="84"/>
      <c r="HY376" s="84"/>
      <c r="HZ376" s="84"/>
      <c r="IA376" s="84"/>
      <c r="IB376" s="84"/>
      <c r="IC376" s="84"/>
      <c r="ID376" s="84"/>
      <c r="IE376" s="84"/>
      <c r="IF376" s="84"/>
      <c r="IG376" s="89"/>
      <c r="IH376" s="89"/>
      <c r="II376" s="89"/>
      <c r="IJ376" s="89"/>
    </row>
    <row r="377" spans="3:244" x14ac:dyDescent="0.25"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131"/>
      <c r="U377" s="131"/>
      <c r="V377" s="74"/>
      <c r="W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209"/>
      <c r="CB377" s="209"/>
      <c r="CC377" s="209"/>
      <c r="CD377" s="209"/>
      <c r="CE377" s="209"/>
      <c r="CF377" s="209"/>
      <c r="CG377" s="209"/>
      <c r="CH377" s="209"/>
      <c r="CI377" s="209"/>
      <c r="CJ377" s="209"/>
      <c r="CK377" s="209"/>
      <c r="CL377" s="209"/>
      <c r="CM377" s="209"/>
      <c r="CN377" s="209"/>
      <c r="CO377" s="209"/>
      <c r="CP377" s="209"/>
      <c r="CQ377" s="209"/>
      <c r="CR377" s="209"/>
      <c r="CS377" s="209"/>
      <c r="CT377" s="209"/>
      <c r="CU377" s="209"/>
      <c r="CV377" s="209"/>
      <c r="CW377" s="209"/>
      <c r="CX377" s="209"/>
      <c r="CY377" s="209"/>
      <c r="CZ377" s="209"/>
      <c r="DA377" s="209"/>
      <c r="DB377" s="209"/>
      <c r="DC377" s="209"/>
      <c r="DD377" s="209"/>
      <c r="DE377" s="209"/>
      <c r="DF377" s="209"/>
      <c r="DG377" s="209"/>
      <c r="DH377" s="209"/>
      <c r="FB377" s="89"/>
      <c r="FC377" s="89"/>
      <c r="FD377" s="89"/>
      <c r="FE377" s="89"/>
      <c r="FF377" s="89"/>
      <c r="FG377" s="89"/>
      <c r="FH377" s="89"/>
      <c r="FI377" s="89"/>
      <c r="FJ377" s="89"/>
      <c r="FK377" s="89"/>
      <c r="FL377" s="89"/>
      <c r="FM377" s="89"/>
      <c r="FN377" s="89"/>
      <c r="FO377" s="89"/>
      <c r="FP377" s="89"/>
      <c r="FQ377" s="89"/>
      <c r="FR377" s="89"/>
      <c r="FS377" s="89"/>
      <c r="FT377" s="89"/>
      <c r="FU377" s="89"/>
      <c r="FV377" s="89"/>
      <c r="FW377" s="89"/>
      <c r="FX377" s="89"/>
      <c r="FY377" s="89"/>
      <c r="FZ377" s="89"/>
      <c r="GA377" s="89"/>
      <c r="GB377" s="89"/>
      <c r="GC377" s="89"/>
      <c r="GD377" s="89"/>
      <c r="GE377" s="89"/>
      <c r="GF377" s="89"/>
      <c r="GG377" s="89"/>
      <c r="GH377" s="89"/>
      <c r="GI377" s="89"/>
      <c r="GJ377" s="89"/>
      <c r="GK377" s="89"/>
      <c r="GL377" s="89"/>
      <c r="GM377" s="89"/>
      <c r="GN377" s="89"/>
      <c r="GO377" s="89"/>
      <c r="GP377" s="89"/>
      <c r="GQ377" s="89"/>
      <c r="GR377" s="89"/>
      <c r="GS377" s="89"/>
      <c r="GT377" s="89"/>
      <c r="GU377" s="89"/>
      <c r="GV377" s="89"/>
      <c r="GW377" s="84"/>
      <c r="GX377" s="84"/>
      <c r="GY377" s="84"/>
      <c r="GZ377" s="84"/>
      <c r="HA377" s="84"/>
      <c r="HB377" s="84"/>
      <c r="HC377" s="84"/>
      <c r="HD377" s="84"/>
      <c r="HE377" s="84"/>
      <c r="HF377" s="84"/>
      <c r="HG377" s="84"/>
      <c r="HH377" s="84"/>
      <c r="HI377" s="84"/>
      <c r="HJ377" s="84"/>
      <c r="HK377" s="84"/>
      <c r="HL377" s="84"/>
      <c r="HM377" s="84"/>
      <c r="HN377" s="84"/>
      <c r="HO377" s="84"/>
      <c r="HP377" s="84"/>
      <c r="HQ377" s="84"/>
      <c r="HR377" s="84"/>
      <c r="HS377" s="84"/>
      <c r="HT377" s="84"/>
      <c r="HU377" s="84"/>
      <c r="HV377" s="84"/>
      <c r="HW377" s="84"/>
      <c r="HX377" s="84"/>
      <c r="HY377" s="84"/>
      <c r="HZ377" s="84"/>
      <c r="IA377" s="84"/>
      <c r="IB377" s="84"/>
      <c r="IC377" s="84"/>
      <c r="ID377" s="84"/>
      <c r="IE377" s="84"/>
      <c r="IF377" s="84"/>
      <c r="IG377" s="89"/>
      <c r="IH377" s="89"/>
      <c r="II377" s="89"/>
      <c r="IJ377" s="89"/>
    </row>
    <row r="378" spans="3:244" x14ac:dyDescent="0.25"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131"/>
      <c r="U378" s="131"/>
      <c r="V378" s="74"/>
      <c r="W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209"/>
      <c r="CB378" s="209"/>
      <c r="CC378" s="209"/>
      <c r="CD378" s="209"/>
      <c r="CE378" s="209"/>
      <c r="CF378" s="209"/>
      <c r="CG378" s="209"/>
      <c r="CH378" s="209"/>
      <c r="CI378" s="209"/>
      <c r="CJ378" s="209"/>
      <c r="CK378" s="209"/>
      <c r="CL378" s="209"/>
      <c r="CM378" s="209"/>
      <c r="CN378" s="209"/>
      <c r="CO378" s="209"/>
      <c r="CP378" s="209"/>
      <c r="CQ378" s="209"/>
      <c r="CR378" s="209"/>
      <c r="CS378" s="209"/>
      <c r="CT378" s="209"/>
      <c r="CU378" s="209"/>
      <c r="CV378" s="209"/>
      <c r="CW378" s="209"/>
      <c r="CX378" s="209"/>
      <c r="CY378" s="209"/>
      <c r="CZ378" s="209"/>
      <c r="DA378" s="209"/>
      <c r="DB378" s="209"/>
      <c r="DC378" s="209"/>
      <c r="DD378" s="209"/>
      <c r="DE378" s="209"/>
      <c r="DF378" s="209"/>
      <c r="DG378" s="209"/>
      <c r="DH378" s="209"/>
      <c r="FB378" s="89"/>
      <c r="FC378" s="89"/>
      <c r="FD378" s="89"/>
      <c r="FE378" s="89"/>
      <c r="FF378" s="89"/>
      <c r="FG378" s="89"/>
      <c r="FH378" s="89"/>
      <c r="FI378" s="89"/>
      <c r="FJ378" s="89"/>
      <c r="FK378" s="89"/>
      <c r="FL378" s="89"/>
      <c r="FM378" s="89"/>
      <c r="FN378" s="89"/>
      <c r="FO378" s="89"/>
      <c r="FP378" s="89"/>
      <c r="FQ378" s="89"/>
      <c r="FR378" s="89"/>
      <c r="FS378" s="89"/>
      <c r="FT378" s="89"/>
      <c r="FU378" s="89"/>
      <c r="FV378" s="89"/>
      <c r="FW378" s="89"/>
      <c r="FX378" s="89"/>
      <c r="FY378" s="89"/>
      <c r="FZ378" s="89"/>
      <c r="GA378" s="89"/>
      <c r="GB378" s="89"/>
      <c r="GC378" s="89"/>
      <c r="GD378" s="89"/>
      <c r="GE378" s="89"/>
      <c r="GF378" s="89"/>
      <c r="GG378" s="89"/>
      <c r="GH378" s="89"/>
      <c r="GI378" s="89"/>
      <c r="GJ378" s="89"/>
      <c r="GK378" s="89"/>
      <c r="GL378" s="89"/>
      <c r="GM378" s="89"/>
      <c r="GN378" s="89"/>
      <c r="GO378" s="89"/>
      <c r="GP378" s="89"/>
      <c r="GQ378" s="89"/>
      <c r="GR378" s="89"/>
      <c r="GS378" s="89"/>
      <c r="GT378" s="89"/>
      <c r="GU378" s="89"/>
      <c r="GV378" s="89"/>
      <c r="GW378" s="84"/>
      <c r="GX378" s="84"/>
      <c r="GY378" s="84"/>
      <c r="GZ378" s="84"/>
      <c r="HA378" s="84"/>
      <c r="HB378" s="84"/>
      <c r="HC378" s="84"/>
      <c r="HD378" s="84"/>
      <c r="HE378" s="84"/>
      <c r="HF378" s="84"/>
      <c r="HG378" s="84"/>
      <c r="HH378" s="84"/>
      <c r="HI378" s="84"/>
      <c r="HJ378" s="84"/>
      <c r="HK378" s="84"/>
      <c r="HL378" s="84"/>
      <c r="HM378" s="84"/>
      <c r="HN378" s="84"/>
      <c r="HO378" s="84"/>
      <c r="HP378" s="84"/>
      <c r="HQ378" s="84"/>
      <c r="HR378" s="84"/>
      <c r="HS378" s="84"/>
      <c r="HT378" s="84"/>
      <c r="HU378" s="84"/>
      <c r="HV378" s="84"/>
      <c r="HW378" s="84"/>
      <c r="HX378" s="84"/>
      <c r="HY378" s="84"/>
      <c r="HZ378" s="84"/>
      <c r="IA378" s="84"/>
      <c r="IB378" s="84"/>
      <c r="IC378" s="84"/>
      <c r="ID378" s="84"/>
      <c r="IE378" s="84"/>
      <c r="IF378" s="84"/>
      <c r="IG378" s="89"/>
      <c r="IH378" s="89"/>
      <c r="II378" s="89"/>
      <c r="IJ378" s="89"/>
    </row>
    <row r="379" spans="3:244" x14ac:dyDescent="0.25"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131"/>
      <c r="U379" s="131"/>
      <c r="V379" s="74"/>
      <c r="W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209"/>
      <c r="CB379" s="209"/>
      <c r="CC379" s="209"/>
      <c r="CD379" s="209"/>
      <c r="CE379" s="209"/>
      <c r="CF379" s="209"/>
      <c r="CG379" s="209"/>
      <c r="CH379" s="209"/>
      <c r="CI379" s="209"/>
      <c r="CJ379" s="209"/>
      <c r="CK379" s="209"/>
      <c r="CL379" s="209"/>
      <c r="CM379" s="209"/>
      <c r="CN379" s="209"/>
      <c r="CO379" s="209"/>
      <c r="CP379" s="209"/>
      <c r="CQ379" s="209"/>
      <c r="CR379" s="209"/>
      <c r="CS379" s="209"/>
      <c r="CT379" s="209"/>
      <c r="CU379" s="209"/>
      <c r="CV379" s="209"/>
      <c r="CW379" s="209"/>
      <c r="CX379" s="209"/>
      <c r="CY379" s="209"/>
      <c r="CZ379" s="209"/>
      <c r="DA379" s="209"/>
      <c r="DB379" s="209"/>
      <c r="DC379" s="209"/>
      <c r="DD379" s="209"/>
      <c r="DE379" s="209"/>
      <c r="DF379" s="209"/>
      <c r="DG379" s="209"/>
      <c r="DH379" s="209"/>
      <c r="FB379" s="89"/>
      <c r="FC379" s="89"/>
      <c r="FD379" s="89"/>
      <c r="FE379" s="89"/>
      <c r="FF379" s="89"/>
      <c r="FG379" s="89"/>
      <c r="FH379" s="89"/>
      <c r="FI379" s="89"/>
      <c r="FJ379" s="89"/>
      <c r="FK379" s="89"/>
      <c r="FL379" s="89"/>
      <c r="FM379" s="89"/>
      <c r="FN379" s="89"/>
      <c r="FO379" s="89"/>
      <c r="FP379" s="89"/>
      <c r="FQ379" s="89"/>
      <c r="FR379" s="89"/>
      <c r="FS379" s="89"/>
      <c r="FT379" s="89"/>
      <c r="FU379" s="89"/>
      <c r="FV379" s="89"/>
      <c r="FW379" s="89"/>
      <c r="FX379" s="89"/>
      <c r="FY379" s="89"/>
      <c r="FZ379" s="89"/>
      <c r="GA379" s="89"/>
      <c r="GB379" s="89"/>
      <c r="GC379" s="89"/>
      <c r="GD379" s="89"/>
      <c r="GE379" s="89"/>
      <c r="GF379" s="89"/>
      <c r="GG379" s="89"/>
      <c r="GH379" s="89"/>
      <c r="GI379" s="89"/>
      <c r="GJ379" s="89"/>
      <c r="GK379" s="89"/>
      <c r="GL379" s="89"/>
      <c r="GM379" s="89"/>
      <c r="GN379" s="89"/>
      <c r="GO379" s="89"/>
      <c r="GP379" s="89"/>
      <c r="GQ379" s="89"/>
      <c r="GR379" s="89"/>
      <c r="GS379" s="89"/>
      <c r="GT379" s="89"/>
      <c r="GU379" s="89"/>
      <c r="GV379" s="89"/>
      <c r="GW379" s="84"/>
      <c r="GX379" s="84"/>
      <c r="GY379" s="84"/>
      <c r="GZ379" s="84"/>
      <c r="HA379" s="84"/>
      <c r="HB379" s="84"/>
      <c r="HC379" s="84"/>
      <c r="HD379" s="84"/>
      <c r="HE379" s="84"/>
      <c r="HF379" s="84"/>
      <c r="HG379" s="84"/>
      <c r="HH379" s="84"/>
      <c r="HI379" s="84"/>
      <c r="HJ379" s="84"/>
      <c r="HK379" s="84"/>
      <c r="HL379" s="84"/>
      <c r="HM379" s="84"/>
      <c r="HN379" s="84"/>
      <c r="HO379" s="84"/>
      <c r="HP379" s="84"/>
      <c r="HQ379" s="84"/>
      <c r="HR379" s="84"/>
      <c r="HS379" s="84"/>
      <c r="HT379" s="84"/>
      <c r="HU379" s="84"/>
      <c r="HV379" s="84"/>
      <c r="HW379" s="84"/>
      <c r="HX379" s="84"/>
      <c r="HY379" s="84"/>
      <c r="HZ379" s="84"/>
      <c r="IA379" s="84"/>
      <c r="IB379" s="84"/>
      <c r="IC379" s="84"/>
      <c r="ID379" s="84"/>
      <c r="IE379" s="84"/>
      <c r="IF379" s="84"/>
      <c r="IG379" s="89"/>
      <c r="IH379" s="89"/>
      <c r="II379" s="89"/>
      <c r="IJ379" s="89"/>
    </row>
    <row r="380" spans="3:244" x14ac:dyDescent="0.25"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131"/>
      <c r="U380" s="131"/>
      <c r="V380" s="74"/>
      <c r="W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209"/>
      <c r="CB380" s="209"/>
      <c r="CC380" s="209"/>
      <c r="CD380" s="209"/>
      <c r="CE380" s="209"/>
      <c r="CF380" s="209"/>
      <c r="CG380" s="209"/>
      <c r="CH380" s="209"/>
      <c r="CI380" s="209"/>
      <c r="CJ380" s="209"/>
      <c r="CK380" s="209"/>
      <c r="CL380" s="209"/>
      <c r="CM380" s="209"/>
      <c r="CN380" s="209"/>
      <c r="CO380" s="209"/>
      <c r="CP380" s="209"/>
      <c r="CQ380" s="209"/>
      <c r="CR380" s="209"/>
      <c r="CS380" s="209"/>
      <c r="CT380" s="209"/>
      <c r="CU380" s="209"/>
      <c r="CV380" s="209"/>
      <c r="CW380" s="209"/>
      <c r="CX380" s="209"/>
      <c r="CY380" s="209"/>
      <c r="CZ380" s="209"/>
      <c r="DA380" s="209"/>
      <c r="DB380" s="209"/>
      <c r="DC380" s="209"/>
      <c r="DD380" s="209"/>
      <c r="DE380" s="209"/>
      <c r="DF380" s="209"/>
      <c r="DG380" s="209"/>
      <c r="DH380" s="209"/>
      <c r="FB380" s="89"/>
      <c r="FC380" s="89"/>
      <c r="FD380" s="89"/>
      <c r="FE380" s="89"/>
      <c r="FF380" s="89"/>
      <c r="FG380" s="89"/>
      <c r="FH380" s="89"/>
      <c r="FI380" s="89"/>
      <c r="FJ380" s="89"/>
      <c r="FK380" s="89"/>
      <c r="FL380" s="89"/>
      <c r="FM380" s="89"/>
      <c r="FN380" s="89"/>
      <c r="FO380" s="89"/>
      <c r="FP380" s="89"/>
      <c r="FQ380" s="89"/>
      <c r="FR380" s="89"/>
      <c r="FS380" s="89"/>
      <c r="FT380" s="89"/>
      <c r="FU380" s="89"/>
      <c r="FV380" s="89"/>
      <c r="FW380" s="89"/>
      <c r="FX380" s="89"/>
      <c r="FY380" s="89"/>
      <c r="FZ380" s="89"/>
      <c r="GA380" s="89"/>
      <c r="GB380" s="89"/>
      <c r="GC380" s="89"/>
      <c r="GD380" s="89"/>
      <c r="GE380" s="89"/>
      <c r="GF380" s="89"/>
      <c r="GG380" s="89"/>
      <c r="GH380" s="89"/>
      <c r="GI380" s="89"/>
      <c r="GJ380" s="89"/>
      <c r="GK380" s="89"/>
      <c r="GL380" s="89"/>
      <c r="GM380" s="89"/>
      <c r="GN380" s="89"/>
      <c r="GO380" s="89"/>
      <c r="GP380" s="89"/>
      <c r="GQ380" s="89"/>
      <c r="GR380" s="89"/>
      <c r="GS380" s="89"/>
      <c r="GT380" s="89"/>
      <c r="GU380" s="89"/>
      <c r="GV380" s="89"/>
      <c r="GW380" s="84"/>
      <c r="GX380" s="84"/>
      <c r="GY380" s="84"/>
      <c r="GZ380" s="84"/>
      <c r="HA380" s="84"/>
      <c r="HB380" s="84"/>
      <c r="HC380" s="84"/>
      <c r="HD380" s="84"/>
      <c r="HE380" s="84"/>
      <c r="HF380" s="84"/>
      <c r="HG380" s="84"/>
      <c r="HH380" s="84"/>
      <c r="HI380" s="84"/>
      <c r="HJ380" s="84"/>
      <c r="HK380" s="84"/>
      <c r="HL380" s="84"/>
      <c r="HM380" s="84"/>
      <c r="HN380" s="84"/>
      <c r="HO380" s="84"/>
      <c r="HP380" s="84"/>
      <c r="HQ380" s="84"/>
      <c r="HR380" s="84"/>
      <c r="HS380" s="84"/>
      <c r="HT380" s="84"/>
      <c r="HU380" s="84"/>
      <c r="HV380" s="84"/>
      <c r="HW380" s="84"/>
      <c r="HX380" s="84"/>
      <c r="HY380" s="84"/>
      <c r="HZ380" s="84"/>
      <c r="IA380" s="84"/>
      <c r="IB380" s="84"/>
      <c r="IC380" s="84"/>
      <c r="ID380" s="84"/>
      <c r="IE380" s="84"/>
      <c r="IF380" s="84"/>
      <c r="IG380" s="89"/>
      <c r="IH380" s="89"/>
      <c r="II380" s="89"/>
      <c r="IJ380" s="89"/>
    </row>
    <row r="381" spans="3:244" x14ac:dyDescent="0.25"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131"/>
      <c r="U381" s="131"/>
      <c r="V381" s="74"/>
      <c r="W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209"/>
      <c r="CB381" s="209"/>
      <c r="CC381" s="209"/>
      <c r="CD381" s="209"/>
      <c r="CE381" s="209"/>
      <c r="CF381" s="209"/>
      <c r="CG381" s="209"/>
      <c r="CH381" s="209"/>
      <c r="CI381" s="209"/>
      <c r="CJ381" s="209"/>
      <c r="CK381" s="209"/>
      <c r="CL381" s="209"/>
      <c r="CM381" s="209"/>
      <c r="CN381" s="209"/>
      <c r="CO381" s="209"/>
      <c r="CP381" s="209"/>
      <c r="CQ381" s="209"/>
      <c r="CR381" s="209"/>
      <c r="CS381" s="209"/>
      <c r="CT381" s="209"/>
      <c r="CU381" s="209"/>
      <c r="CV381" s="209"/>
      <c r="CW381" s="209"/>
      <c r="CX381" s="209"/>
      <c r="CY381" s="209"/>
      <c r="CZ381" s="209"/>
      <c r="DA381" s="209"/>
      <c r="DB381" s="209"/>
      <c r="DC381" s="209"/>
      <c r="DD381" s="209"/>
      <c r="DE381" s="209"/>
      <c r="DF381" s="209"/>
      <c r="DG381" s="209"/>
      <c r="DH381" s="209"/>
      <c r="FB381" s="89"/>
      <c r="FC381" s="89"/>
      <c r="FD381" s="89"/>
      <c r="FE381" s="89"/>
      <c r="FF381" s="89"/>
      <c r="FG381" s="89"/>
      <c r="FH381" s="89"/>
      <c r="FI381" s="89"/>
      <c r="FJ381" s="89"/>
      <c r="FK381" s="89"/>
      <c r="FL381" s="89"/>
      <c r="FM381" s="89"/>
      <c r="FN381" s="89"/>
      <c r="FO381" s="89"/>
      <c r="FP381" s="89"/>
      <c r="FQ381" s="89"/>
      <c r="FR381" s="89"/>
      <c r="FS381" s="89"/>
      <c r="FT381" s="89"/>
      <c r="FU381" s="89"/>
      <c r="FV381" s="89"/>
      <c r="FW381" s="89"/>
      <c r="FX381" s="89"/>
      <c r="FY381" s="89"/>
      <c r="FZ381" s="89"/>
      <c r="GA381" s="89"/>
      <c r="GB381" s="89"/>
      <c r="GC381" s="89"/>
      <c r="GD381" s="89"/>
      <c r="GE381" s="89"/>
      <c r="GF381" s="89"/>
      <c r="GG381" s="89"/>
      <c r="GH381" s="89"/>
      <c r="GI381" s="89"/>
      <c r="GJ381" s="89"/>
      <c r="GK381" s="89"/>
      <c r="GL381" s="89"/>
      <c r="GM381" s="89"/>
      <c r="GN381" s="89"/>
      <c r="GO381" s="89"/>
      <c r="GP381" s="89"/>
      <c r="GQ381" s="89"/>
      <c r="GR381" s="89"/>
      <c r="GS381" s="89"/>
      <c r="GT381" s="89"/>
      <c r="GU381" s="89"/>
      <c r="GV381" s="89"/>
      <c r="GW381" s="84"/>
      <c r="GX381" s="84"/>
      <c r="GY381" s="84"/>
      <c r="GZ381" s="84"/>
      <c r="HA381" s="84"/>
      <c r="HB381" s="84"/>
      <c r="HC381" s="84"/>
      <c r="HD381" s="84"/>
      <c r="HE381" s="84"/>
      <c r="HF381" s="84"/>
      <c r="HG381" s="84"/>
      <c r="HH381" s="84"/>
      <c r="HI381" s="84"/>
      <c r="HJ381" s="84"/>
      <c r="HK381" s="84"/>
      <c r="HL381" s="84"/>
      <c r="HM381" s="84"/>
      <c r="HN381" s="84"/>
      <c r="HO381" s="84"/>
      <c r="HP381" s="84"/>
      <c r="HQ381" s="84"/>
      <c r="HR381" s="84"/>
      <c r="HS381" s="84"/>
      <c r="HT381" s="84"/>
      <c r="HU381" s="84"/>
      <c r="HV381" s="84"/>
      <c r="HW381" s="84"/>
      <c r="HX381" s="84"/>
      <c r="HY381" s="84"/>
      <c r="HZ381" s="84"/>
      <c r="IA381" s="84"/>
      <c r="IB381" s="84"/>
      <c r="IC381" s="84"/>
      <c r="ID381" s="84"/>
      <c r="IE381" s="84"/>
      <c r="IF381" s="84"/>
      <c r="IG381" s="89"/>
      <c r="IH381" s="89"/>
      <c r="II381" s="89"/>
      <c r="IJ381" s="89"/>
    </row>
    <row r="382" spans="3:244" x14ac:dyDescent="0.25"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131"/>
      <c r="U382" s="131"/>
      <c r="V382" s="74"/>
      <c r="W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209"/>
      <c r="CB382" s="209"/>
      <c r="CC382" s="209"/>
      <c r="CD382" s="209"/>
      <c r="CE382" s="209"/>
      <c r="CF382" s="209"/>
      <c r="CG382" s="209"/>
      <c r="CH382" s="209"/>
      <c r="CI382" s="209"/>
      <c r="CJ382" s="209"/>
      <c r="CK382" s="209"/>
      <c r="CL382" s="209"/>
      <c r="CM382" s="209"/>
      <c r="CN382" s="209"/>
      <c r="CO382" s="209"/>
      <c r="CP382" s="209"/>
      <c r="CQ382" s="209"/>
      <c r="CR382" s="209"/>
      <c r="CS382" s="209"/>
      <c r="CT382" s="209"/>
      <c r="CU382" s="209"/>
      <c r="CV382" s="209"/>
      <c r="CW382" s="209"/>
      <c r="CX382" s="209"/>
      <c r="CY382" s="209"/>
      <c r="CZ382" s="209"/>
      <c r="DA382" s="209"/>
      <c r="DB382" s="209"/>
      <c r="DC382" s="209"/>
      <c r="DD382" s="209"/>
      <c r="DE382" s="209"/>
      <c r="DF382" s="209"/>
      <c r="DG382" s="209"/>
      <c r="DH382" s="209"/>
      <c r="FB382" s="89"/>
      <c r="FC382" s="89"/>
      <c r="FD382" s="89"/>
      <c r="FE382" s="89"/>
      <c r="FF382" s="89"/>
      <c r="FG382" s="89"/>
      <c r="FH382" s="89"/>
      <c r="FI382" s="89"/>
      <c r="FJ382" s="89"/>
      <c r="FK382" s="89"/>
      <c r="FL382" s="89"/>
      <c r="FM382" s="89"/>
      <c r="FN382" s="89"/>
      <c r="FO382" s="89"/>
      <c r="FP382" s="89"/>
      <c r="FQ382" s="89"/>
      <c r="FR382" s="89"/>
      <c r="FS382" s="89"/>
      <c r="FT382" s="89"/>
      <c r="FU382" s="89"/>
      <c r="FV382" s="89"/>
      <c r="FW382" s="89"/>
      <c r="FX382" s="89"/>
      <c r="FY382" s="89"/>
      <c r="FZ382" s="89"/>
      <c r="GA382" s="89"/>
      <c r="GB382" s="89"/>
      <c r="GC382" s="89"/>
      <c r="GD382" s="89"/>
      <c r="GE382" s="89"/>
      <c r="GF382" s="89"/>
      <c r="GG382" s="89"/>
      <c r="GH382" s="89"/>
      <c r="GI382" s="89"/>
      <c r="GJ382" s="89"/>
      <c r="GK382" s="89"/>
      <c r="GL382" s="89"/>
      <c r="GM382" s="89"/>
      <c r="GN382" s="89"/>
      <c r="GO382" s="89"/>
      <c r="GP382" s="89"/>
      <c r="GQ382" s="89"/>
      <c r="GR382" s="89"/>
      <c r="GS382" s="89"/>
      <c r="GT382" s="89"/>
      <c r="GU382" s="89"/>
      <c r="GV382" s="89"/>
      <c r="GW382" s="84"/>
      <c r="GX382" s="84"/>
      <c r="GY382" s="84"/>
      <c r="GZ382" s="84"/>
      <c r="HA382" s="84"/>
      <c r="HB382" s="84"/>
      <c r="HC382" s="84"/>
      <c r="HD382" s="84"/>
      <c r="HE382" s="84"/>
      <c r="HF382" s="84"/>
      <c r="HG382" s="84"/>
      <c r="HH382" s="84"/>
      <c r="HI382" s="84"/>
      <c r="HJ382" s="84"/>
      <c r="HK382" s="84"/>
      <c r="HL382" s="84"/>
      <c r="HM382" s="84"/>
      <c r="HN382" s="84"/>
      <c r="HO382" s="84"/>
      <c r="HP382" s="84"/>
      <c r="HQ382" s="84"/>
      <c r="HR382" s="84"/>
      <c r="HS382" s="84"/>
      <c r="HT382" s="84"/>
      <c r="HU382" s="84"/>
      <c r="HV382" s="84"/>
      <c r="HW382" s="84"/>
      <c r="HX382" s="84"/>
      <c r="HY382" s="84"/>
      <c r="HZ382" s="84"/>
      <c r="IA382" s="84"/>
      <c r="IB382" s="84"/>
      <c r="IC382" s="84"/>
      <c r="ID382" s="84"/>
      <c r="IE382" s="84"/>
      <c r="IF382" s="84"/>
      <c r="IG382" s="89"/>
      <c r="IH382" s="89"/>
      <c r="II382" s="89"/>
      <c r="IJ382" s="89"/>
    </row>
    <row r="383" spans="3:244" x14ac:dyDescent="0.25"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131"/>
      <c r="U383" s="131"/>
      <c r="V383" s="74"/>
      <c r="W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209"/>
      <c r="CB383" s="209"/>
      <c r="CC383" s="209"/>
      <c r="CD383" s="209"/>
      <c r="CE383" s="209"/>
      <c r="CF383" s="209"/>
      <c r="CG383" s="209"/>
      <c r="CH383" s="209"/>
      <c r="CI383" s="209"/>
      <c r="CJ383" s="209"/>
      <c r="CK383" s="209"/>
      <c r="CL383" s="209"/>
      <c r="CM383" s="209"/>
      <c r="CN383" s="209"/>
      <c r="CO383" s="209"/>
      <c r="CP383" s="209"/>
      <c r="CQ383" s="209"/>
      <c r="CR383" s="209"/>
      <c r="CS383" s="209"/>
      <c r="CT383" s="209"/>
      <c r="CU383" s="209"/>
      <c r="CV383" s="209"/>
      <c r="CW383" s="209"/>
      <c r="CX383" s="209"/>
      <c r="CY383" s="209"/>
      <c r="CZ383" s="209"/>
      <c r="DA383" s="209"/>
      <c r="DB383" s="209"/>
      <c r="DC383" s="209"/>
      <c r="DD383" s="209"/>
      <c r="DE383" s="209"/>
      <c r="DF383" s="209"/>
      <c r="DG383" s="209"/>
      <c r="DH383" s="209"/>
      <c r="FB383" s="89"/>
      <c r="FC383" s="89"/>
      <c r="FD383" s="89"/>
      <c r="FE383" s="89"/>
      <c r="FF383" s="89"/>
      <c r="FG383" s="89"/>
      <c r="FH383" s="89"/>
      <c r="FI383" s="89"/>
      <c r="FJ383" s="89"/>
      <c r="FK383" s="89"/>
      <c r="FL383" s="89"/>
      <c r="FM383" s="89"/>
      <c r="FN383" s="89"/>
      <c r="FO383" s="89"/>
      <c r="FP383" s="89"/>
      <c r="FQ383" s="89"/>
      <c r="FR383" s="89"/>
      <c r="FS383" s="89"/>
      <c r="FT383" s="89"/>
      <c r="FU383" s="89"/>
      <c r="FV383" s="89"/>
      <c r="FW383" s="89"/>
      <c r="FX383" s="89"/>
      <c r="FY383" s="89"/>
      <c r="FZ383" s="89"/>
      <c r="GA383" s="89"/>
      <c r="GB383" s="89"/>
      <c r="GC383" s="89"/>
      <c r="GD383" s="89"/>
      <c r="GE383" s="89"/>
      <c r="GF383" s="89"/>
      <c r="GG383" s="89"/>
      <c r="GH383" s="89"/>
      <c r="GI383" s="89"/>
      <c r="GJ383" s="89"/>
      <c r="GK383" s="89"/>
      <c r="GL383" s="89"/>
      <c r="GM383" s="89"/>
      <c r="GN383" s="89"/>
      <c r="GO383" s="89"/>
      <c r="GP383" s="89"/>
      <c r="GQ383" s="89"/>
      <c r="GR383" s="89"/>
      <c r="GS383" s="89"/>
      <c r="GT383" s="89"/>
      <c r="GU383" s="89"/>
      <c r="GV383" s="89"/>
      <c r="GW383" s="84"/>
      <c r="GX383" s="84"/>
      <c r="GY383" s="84"/>
      <c r="GZ383" s="84"/>
      <c r="HA383" s="84"/>
      <c r="HB383" s="84"/>
      <c r="HC383" s="84"/>
      <c r="HD383" s="84"/>
      <c r="HE383" s="84"/>
      <c r="HF383" s="84"/>
      <c r="HG383" s="84"/>
      <c r="HH383" s="84"/>
      <c r="HI383" s="84"/>
      <c r="HJ383" s="84"/>
      <c r="HK383" s="84"/>
      <c r="HL383" s="84"/>
      <c r="HM383" s="84"/>
      <c r="HN383" s="84"/>
      <c r="HO383" s="84"/>
      <c r="HP383" s="84"/>
      <c r="HQ383" s="84"/>
      <c r="HR383" s="84"/>
      <c r="HS383" s="84"/>
      <c r="HT383" s="84"/>
      <c r="HU383" s="84"/>
      <c r="HV383" s="84"/>
      <c r="HW383" s="84"/>
      <c r="HX383" s="84"/>
      <c r="HY383" s="84"/>
      <c r="HZ383" s="84"/>
      <c r="IA383" s="84"/>
      <c r="IB383" s="84"/>
      <c r="IC383" s="84"/>
      <c r="ID383" s="84"/>
      <c r="IE383" s="84"/>
      <c r="IF383" s="84"/>
      <c r="IG383" s="89"/>
      <c r="IH383" s="89"/>
      <c r="II383" s="89"/>
      <c r="IJ383" s="89"/>
    </row>
    <row r="384" spans="3:244" x14ac:dyDescent="0.25"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131"/>
      <c r="U384" s="131"/>
      <c r="V384" s="74"/>
      <c r="W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209"/>
      <c r="CB384" s="209"/>
      <c r="CC384" s="209"/>
      <c r="CD384" s="209"/>
      <c r="CE384" s="209"/>
      <c r="CF384" s="209"/>
      <c r="CG384" s="209"/>
      <c r="CH384" s="209"/>
      <c r="CI384" s="209"/>
      <c r="CJ384" s="209"/>
      <c r="CK384" s="209"/>
      <c r="CL384" s="209"/>
      <c r="CM384" s="209"/>
      <c r="CN384" s="209"/>
      <c r="CO384" s="209"/>
      <c r="CP384" s="209"/>
      <c r="CQ384" s="209"/>
      <c r="CR384" s="209"/>
      <c r="CS384" s="209"/>
      <c r="CT384" s="209"/>
      <c r="CU384" s="209"/>
      <c r="CV384" s="209"/>
      <c r="CW384" s="209"/>
      <c r="CX384" s="209"/>
      <c r="CY384" s="209"/>
      <c r="CZ384" s="209"/>
      <c r="DA384" s="209"/>
      <c r="DB384" s="209"/>
      <c r="DC384" s="209"/>
      <c r="DD384" s="209"/>
      <c r="DE384" s="209"/>
      <c r="DF384" s="209"/>
      <c r="DG384" s="209"/>
      <c r="DH384" s="209"/>
      <c r="FB384" s="89"/>
      <c r="FC384" s="89"/>
      <c r="FD384" s="89"/>
      <c r="FE384" s="89"/>
      <c r="FF384" s="89"/>
      <c r="FG384" s="89"/>
      <c r="FH384" s="89"/>
      <c r="FI384" s="89"/>
      <c r="FJ384" s="89"/>
      <c r="FK384" s="89"/>
      <c r="FL384" s="89"/>
      <c r="FM384" s="89"/>
      <c r="FN384" s="89"/>
      <c r="FO384" s="89"/>
      <c r="FP384" s="89"/>
      <c r="FQ384" s="89"/>
      <c r="FR384" s="89"/>
      <c r="FS384" s="89"/>
      <c r="FT384" s="89"/>
      <c r="FU384" s="89"/>
      <c r="FV384" s="89"/>
      <c r="FW384" s="89"/>
      <c r="FX384" s="89"/>
      <c r="FY384" s="89"/>
      <c r="FZ384" s="89"/>
      <c r="GA384" s="89"/>
      <c r="GB384" s="89"/>
      <c r="GC384" s="89"/>
      <c r="GD384" s="89"/>
      <c r="GE384" s="89"/>
      <c r="GF384" s="89"/>
      <c r="GG384" s="89"/>
      <c r="GH384" s="89"/>
      <c r="GI384" s="89"/>
      <c r="GJ384" s="89"/>
      <c r="GK384" s="89"/>
      <c r="GL384" s="89"/>
      <c r="GM384" s="89"/>
      <c r="GN384" s="89"/>
      <c r="GO384" s="89"/>
      <c r="GP384" s="89"/>
      <c r="GQ384" s="89"/>
      <c r="GR384" s="89"/>
      <c r="GS384" s="89"/>
      <c r="GT384" s="89"/>
      <c r="GU384" s="89"/>
      <c r="GV384" s="89"/>
      <c r="GW384" s="84"/>
      <c r="GX384" s="84"/>
      <c r="GY384" s="84"/>
      <c r="GZ384" s="84"/>
      <c r="HA384" s="84"/>
      <c r="HB384" s="84"/>
      <c r="HC384" s="84"/>
      <c r="HD384" s="84"/>
      <c r="HE384" s="84"/>
      <c r="HF384" s="84"/>
      <c r="HG384" s="84"/>
      <c r="HH384" s="84"/>
      <c r="HI384" s="84"/>
      <c r="HJ384" s="84"/>
      <c r="HK384" s="84"/>
      <c r="HL384" s="84"/>
      <c r="HM384" s="84"/>
      <c r="HN384" s="84"/>
      <c r="HO384" s="84"/>
      <c r="HP384" s="84"/>
      <c r="HQ384" s="84"/>
      <c r="HR384" s="84"/>
      <c r="HS384" s="84"/>
      <c r="HT384" s="84"/>
      <c r="HU384" s="84"/>
      <c r="HV384" s="84"/>
      <c r="HW384" s="84"/>
      <c r="HX384" s="84"/>
      <c r="HY384" s="84"/>
      <c r="HZ384" s="84"/>
      <c r="IA384" s="84"/>
      <c r="IB384" s="84"/>
      <c r="IC384" s="84"/>
      <c r="ID384" s="84"/>
      <c r="IE384" s="84"/>
      <c r="IF384" s="84"/>
      <c r="IG384" s="89"/>
      <c r="IH384" s="89"/>
      <c r="II384" s="89"/>
      <c r="IJ384" s="89"/>
    </row>
    <row r="385" spans="3:244" x14ac:dyDescent="0.25"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131"/>
      <c r="U385" s="131"/>
      <c r="V385" s="74"/>
      <c r="W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209"/>
      <c r="CB385" s="209"/>
      <c r="CC385" s="209"/>
      <c r="CD385" s="209"/>
      <c r="CE385" s="209"/>
      <c r="CF385" s="209"/>
      <c r="CG385" s="209"/>
      <c r="CH385" s="209"/>
      <c r="CI385" s="209"/>
      <c r="CJ385" s="209"/>
      <c r="CK385" s="209"/>
      <c r="CL385" s="209"/>
      <c r="CM385" s="209"/>
      <c r="CN385" s="209"/>
      <c r="CO385" s="209"/>
      <c r="CP385" s="209"/>
      <c r="CQ385" s="209"/>
      <c r="CR385" s="209"/>
      <c r="CS385" s="209"/>
      <c r="CT385" s="209"/>
      <c r="CU385" s="209"/>
      <c r="CV385" s="209"/>
      <c r="CW385" s="209"/>
      <c r="CX385" s="209"/>
      <c r="CY385" s="209"/>
      <c r="CZ385" s="209"/>
      <c r="DA385" s="209"/>
      <c r="DB385" s="209"/>
      <c r="DC385" s="209"/>
      <c r="DD385" s="209"/>
      <c r="DE385" s="209"/>
      <c r="DF385" s="209"/>
      <c r="DG385" s="209"/>
      <c r="DH385" s="209"/>
      <c r="FB385" s="89"/>
      <c r="FC385" s="89"/>
      <c r="FD385" s="89"/>
      <c r="FE385" s="89"/>
      <c r="FF385" s="89"/>
      <c r="FG385" s="89"/>
      <c r="FH385" s="89"/>
      <c r="FI385" s="89"/>
      <c r="FJ385" s="89"/>
      <c r="FK385" s="89"/>
      <c r="FL385" s="89"/>
      <c r="FM385" s="89"/>
      <c r="FN385" s="89"/>
      <c r="FO385" s="89"/>
      <c r="FP385" s="89"/>
      <c r="FQ385" s="89"/>
      <c r="FR385" s="89"/>
      <c r="FS385" s="89"/>
      <c r="FT385" s="89"/>
      <c r="FU385" s="89"/>
      <c r="FV385" s="89"/>
      <c r="FW385" s="89"/>
      <c r="FX385" s="89"/>
      <c r="FY385" s="89"/>
      <c r="FZ385" s="89"/>
      <c r="GA385" s="89"/>
      <c r="GB385" s="89"/>
      <c r="GC385" s="89"/>
      <c r="GD385" s="89"/>
      <c r="GE385" s="89"/>
      <c r="GF385" s="89"/>
      <c r="GG385" s="89"/>
      <c r="GH385" s="89"/>
      <c r="GI385" s="89"/>
      <c r="GJ385" s="89"/>
      <c r="GK385" s="89"/>
      <c r="GL385" s="89"/>
      <c r="GM385" s="89"/>
      <c r="GN385" s="89"/>
      <c r="GO385" s="89"/>
      <c r="GP385" s="89"/>
      <c r="GQ385" s="89"/>
      <c r="GR385" s="89"/>
      <c r="GS385" s="89"/>
      <c r="GT385" s="89"/>
      <c r="GU385" s="89"/>
      <c r="GV385" s="89"/>
      <c r="GW385" s="84"/>
      <c r="GX385" s="84"/>
      <c r="GY385" s="84"/>
      <c r="GZ385" s="84"/>
      <c r="HA385" s="84"/>
      <c r="HB385" s="84"/>
      <c r="HC385" s="84"/>
      <c r="HD385" s="84"/>
      <c r="HE385" s="84"/>
      <c r="HF385" s="84"/>
      <c r="HG385" s="84"/>
      <c r="HH385" s="84"/>
      <c r="HI385" s="84"/>
      <c r="HJ385" s="84"/>
      <c r="HK385" s="84"/>
      <c r="HL385" s="84"/>
      <c r="HM385" s="84"/>
      <c r="HN385" s="84"/>
      <c r="HO385" s="84"/>
      <c r="HP385" s="84"/>
      <c r="HQ385" s="84"/>
      <c r="HR385" s="84"/>
      <c r="HS385" s="84"/>
      <c r="HT385" s="84"/>
      <c r="HU385" s="84"/>
      <c r="HV385" s="84"/>
      <c r="HW385" s="84"/>
      <c r="HX385" s="84"/>
      <c r="HY385" s="84"/>
      <c r="HZ385" s="84"/>
      <c r="IA385" s="84"/>
      <c r="IB385" s="84"/>
      <c r="IC385" s="84"/>
      <c r="ID385" s="84"/>
      <c r="IE385" s="84"/>
      <c r="IF385" s="84"/>
      <c r="IG385" s="89"/>
      <c r="IH385" s="89"/>
      <c r="II385" s="89"/>
      <c r="IJ385" s="89"/>
    </row>
    <row r="386" spans="3:244" x14ac:dyDescent="0.25"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131"/>
      <c r="U386" s="131"/>
      <c r="V386" s="74"/>
      <c r="W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209"/>
      <c r="CB386" s="209"/>
      <c r="CC386" s="209"/>
      <c r="CD386" s="209"/>
      <c r="CE386" s="209"/>
      <c r="CF386" s="209"/>
      <c r="CG386" s="209"/>
      <c r="CH386" s="209"/>
      <c r="CI386" s="209"/>
      <c r="CJ386" s="209"/>
      <c r="CK386" s="209"/>
      <c r="CL386" s="209"/>
      <c r="CM386" s="209"/>
      <c r="CN386" s="209"/>
      <c r="CO386" s="209"/>
      <c r="CP386" s="209"/>
      <c r="CQ386" s="209"/>
      <c r="CR386" s="209"/>
      <c r="CS386" s="209"/>
      <c r="CT386" s="209"/>
      <c r="CU386" s="209"/>
      <c r="CV386" s="209"/>
      <c r="CW386" s="209"/>
      <c r="CX386" s="209"/>
      <c r="CY386" s="209"/>
      <c r="CZ386" s="209"/>
      <c r="DA386" s="209"/>
      <c r="DB386" s="209"/>
      <c r="DC386" s="209"/>
      <c r="DD386" s="209"/>
      <c r="DE386" s="209"/>
      <c r="DF386" s="209"/>
      <c r="DG386" s="209"/>
      <c r="DH386" s="209"/>
      <c r="FB386" s="89"/>
      <c r="FC386" s="89"/>
      <c r="FD386" s="89"/>
      <c r="FE386" s="89"/>
      <c r="FF386" s="89"/>
      <c r="FG386" s="89"/>
      <c r="FH386" s="89"/>
      <c r="FI386" s="89"/>
      <c r="FJ386" s="89"/>
      <c r="FK386" s="89"/>
      <c r="FL386" s="89"/>
      <c r="FM386" s="89"/>
      <c r="FN386" s="89"/>
      <c r="FO386" s="89"/>
      <c r="FP386" s="89"/>
      <c r="FQ386" s="89"/>
      <c r="FR386" s="89"/>
      <c r="FS386" s="89"/>
      <c r="FT386" s="89"/>
      <c r="FU386" s="89"/>
      <c r="FV386" s="89"/>
      <c r="FW386" s="89"/>
      <c r="FX386" s="89"/>
      <c r="FY386" s="89"/>
      <c r="FZ386" s="89"/>
      <c r="GA386" s="89"/>
      <c r="GB386" s="89"/>
      <c r="GC386" s="89"/>
      <c r="GD386" s="89"/>
      <c r="GE386" s="89"/>
      <c r="GF386" s="89"/>
      <c r="GG386" s="89"/>
      <c r="GH386" s="89"/>
      <c r="GI386" s="89"/>
      <c r="GJ386" s="89"/>
      <c r="GK386" s="89"/>
      <c r="GL386" s="89"/>
      <c r="GM386" s="89"/>
      <c r="GN386" s="89"/>
      <c r="GO386" s="89"/>
      <c r="GP386" s="89"/>
      <c r="GQ386" s="89"/>
      <c r="GR386" s="89"/>
      <c r="GS386" s="89"/>
      <c r="GT386" s="89"/>
      <c r="GU386" s="89"/>
      <c r="GV386" s="89"/>
      <c r="GW386" s="84"/>
      <c r="GX386" s="84"/>
      <c r="GY386" s="84"/>
      <c r="GZ386" s="84"/>
      <c r="HA386" s="84"/>
      <c r="HB386" s="84"/>
      <c r="HC386" s="84"/>
      <c r="HD386" s="84"/>
      <c r="HE386" s="84"/>
      <c r="HF386" s="84"/>
      <c r="HG386" s="84"/>
      <c r="HH386" s="84"/>
      <c r="HI386" s="84"/>
      <c r="HJ386" s="84"/>
      <c r="HK386" s="84"/>
      <c r="HL386" s="84"/>
      <c r="HM386" s="84"/>
      <c r="HN386" s="84"/>
      <c r="HO386" s="84"/>
      <c r="HP386" s="84"/>
      <c r="HQ386" s="84"/>
      <c r="HR386" s="84"/>
      <c r="HS386" s="84"/>
      <c r="HT386" s="84"/>
      <c r="HU386" s="84"/>
      <c r="HV386" s="84"/>
      <c r="HW386" s="84"/>
      <c r="HX386" s="84"/>
      <c r="HY386" s="84"/>
      <c r="HZ386" s="84"/>
      <c r="IA386" s="84"/>
      <c r="IB386" s="84"/>
      <c r="IC386" s="84"/>
      <c r="ID386" s="84"/>
      <c r="IE386" s="84"/>
      <c r="IF386" s="84"/>
      <c r="IG386" s="89"/>
      <c r="IH386" s="89"/>
      <c r="II386" s="89"/>
      <c r="IJ386" s="89"/>
    </row>
    <row r="387" spans="3:244" x14ac:dyDescent="0.25"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131"/>
      <c r="U387" s="131"/>
      <c r="V387" s="74"/>
      <c r="W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209"/>
      <c r="CB387" s="209"/>
      <c r="CC387" s="209"/>
      <c r="CD387" s="209"/>
      <c r="CE387" s="209"/>
      <c r="CF387" s="209"/>
      <c r="CG387" s="209"/>
      <c r="CH387" s="209"/>
      <c r="CI387" s="209"/>
      <c r="CJ387" s="209"/>
      <c r="CK387" s="209"/>
      <c r="CL387" s="209"/>
      <c r="CM387" s="209"/>
      <c r="CN387" s="209"/>
      <c r="CO387" s="209"/>
      <c r="CP387" s="209"/>
      <c r="CQ387" s="209"/>
      <c r="CR387" s="209"/>
      <c r="CS387" s="209"/>
      <c r="CT387" s="209"/>
      <c r="CU387" s="209"/>
      <c r="CV387" s="209"/>
      <c r="CW387" s="209"/>
      <c r="CX387" s="209"/>
      <c r="CY387" s="209"/>
      <c r="CZ387" s="209"/>
      <c r="DA387" s="209"/>
      <c r="DB387" s="209"/>
      <c r="DC387" s="209"/>
      <c r="DD387" s="209"/>
      <c r="DE387" s="209"/>
      <c r="DF387" s="209"/>
      <c r="DG387" s="209"/>
      <c r="DH387" s="209"/>
      <c r="FB387" s="89"/>
      <c r="FC387" s="89"/>
      <c r="FD387" s="89"/>
      <c r="FE387" s="89"/>
      <c r="FF387" s="89"/>
      <c r="FG387" s="89"/>
      <c r="FH387" s="89"/>
      <c r="FI387" s="89"/>
      <c r="FJ387" s="89"/>
      <c r="FK387" s="89"/>
      <c r="FL387" s="89"/>
      <c r="FM387" s="89"/>
      <c r="FN387" s="89"/>
      <c r="FO387" s="89"/>
      <c r="FP387" s="89"/>
      <c r="FQ387" s="89"/>
      <c r="FR387" s="89"/>
      <c r="FS387" s="89"/>
      <c r="FT387" s="89"/>
      <c r="FU387" s="89"/>
      <c r="FV387" s="89"/>
      <c r="FW387" s="89"/>
      <c r="FX387" s="89"/>
      <c r="FY387" s="89"/>
      <c r="FZ387" s="89"/>
      <c r="GA387" s="89"/>
      <c r="GB387" s="89"/>
      <c r="GC387" s="89"/>
      <c r="GD387" s="89"/>
      <c r="GE387" s="89"/>
      <c r="GF387" s="89"/>
      <c r="GG387" s="89"/>
      <c r="GH387" s="89"/>
      <c r="GI387" s="89"/>
      <c r="GJ387" s="89"/>
      <c r="GK387" s="89"/>
      <c r="GL387" s="89"/>
      <c r="GM387" s="89"/>
      <c r="GN387" s="89"/>
      <c r="GO387" s="89"/>
      <c r="GP387" s="89"/>
      <c r="GQ387" s="89"/>
      <c r="GR387" s="89"/>
      <c r="GS387" s="89"/>
      <c r="GT387" s="89"/>
      <c r="GU387" s="89"/>
      <c r="GV387" s="89"/>
      <c r="GW387" s="84"/>
      <c r="GX387" s="84"/>
      <c r="GY387" s="84"/>
      <c r="GZ387" s="84"/>
      <c r="HA387" s="84"/>
      <c r="HB387" s="84"/>
      <c r="HC387" s="84"/>
      <c r="HD387" s="84"/>
      <c r="HE387" s="84"/>
      <c r="HF387" s="84"/>
      <c r="HG387" s="84"/>
      <c r="HH387" s="84"/>
      <c r="HI387" s="84"/>
      <c r="HJ387" s="84"/>
      <c r="HK387" s="84"/>
      <c r="HL387" s="84"/>
      <c r="HM387" s="84"/>
      <c r="HN387" s="84"/>
      <c r="HO387" s="84"/>
      <c r="HP387" s="84"/>
      <c r="HQ387" s="84"/>
      <c r="HR387" s="84"/>
      <c r="HS387" s="84"/>
      <c r="HT387" s="84"/>
      <c r="HU387" s="84"/>
      <c r="HV387" s="84"/>
      <c r="HW387" s="84"/>
      <c r="HX387" s="84"/>
      <c r="HY387" s="84"/>
      <c r="HZ387" s="84"/>
      <c r="IA387" s="84"/>
      <c r="IB387" s="84"/>
      <c r="IC387" s="84"/>
      <c r="ID387" s="84"/>
      <c r="IE387" s="84"/>
      <c r="IF387" s="84"/>
      <c r="IG387" s="89"/>
      <c r="IH387" s="89"/>
      <c r="II387" s="89"/>
      <c r="IJ387" s="89"/>
    </row>
    <row r="388" spans="3:244" x14ac:dyDescent="0.25"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131"/>
      <c r="U388" s="131"/>
      <c r="V388" s="74"/>
      <c r="W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209"/>
      <c r="CB388" s="209"/>
      <c r="CC388" s="209"/>
      <c r="CD388" s="209"/>
      <c r="CE388" s="209"/>
      <c r="CF388" s="209"/>
      <c r="CG388" s="209"/>
      <c r="CH388" s="209"/>
      <c r="CI388" s="209"/>
      <c r="CJ388" s="209"/>
      <c r="CK388" s="209"/>
      <c r="CL388" s="209"/>
      <c r="CM388" s="209"/>
      <c r="CN388" s="209"/>
      <c r="CO388" s="209"/>
      <c r="CP388" s="209"/>
      <c r="CQ388" s="209"/>
      <c r="CR388" s="209"/>
      <c r="CS388" s="209"/>
      <c r="CT388" s="209"/>
      <c r="CU388" s="209"/>
      <c r="CV388" s="209"/>
      <c r="CW388" s="209"/>
      <c r="CX388" s="209"/>
      <c r="CY388" s="209"/>
      <c r="CZ388" s="209"/>
      <c r="DA388" s="209"/>
      <c r="DB388" s="209"/>
      <c r="DC388" s="209"/>
      <c r="DD388" s="209"/>
      <c r="DE388" s="209"/>
      <c r="DF388" s="209"/>
      <c r="DG388" s="209"/>
      <c r="DH388" s="209"/>
      <c r="FB388" s="89"/>
      <c r="FC388" s="89"/>
      <c r="FD388" s="89"/>
      <c r="FE388" s="89"/>
      <c r="FF388" s="89"/>
      <c r="FG388" s="89"/>
      <c r="FH388" s="89"/>
      <c r="FI388" s="89"/>
      <c r="FJ388" s="89"/>
      <c r="FK388" s="89"/>
      <c r="FL388" s="89"/>
      <c r="FM388" s="89"/>
      <c r="FN388" s="89"/>
      <c r="FO388" s="89"/>
      <c r="FP388" s="89"/>
      <c r="FQ388" s="89"/>
      <c r="FR388" s="89"/>
      <c r="FS388" s="89"/>
      <c r="FT388" s="89"/>
      <c r="FU388" s="89"/>
      <c r="FV388" s="89"/>
      <c r="FW388" s="89"/>
      <c r="FX388" s="89"/>
      <c r="FY388" s="89"/>
      <c r="FZ388" s="89"/>
      <c r="GA388" s="89"/>
      <c r="GB388" s="89"/>
      <c r="GC388" s="89"/>
      <c r="GD388" s="89"/>
      <c r="GE388" s="89"/>
      <c r="GF388" s="89"/>
      <c r="GG388" s="89"/>
      <c r="GH388" s="89"/>
      <c r="GI388" s="89"/>
      <c r="GJ388" s="89"/>
      <c r="GK388" s="89"/>
      <c r="GL388" s="89"/>
      <c r="GM388" s="89"/>
      <c r="GN388" s="89"/>
      <c r="GO388" s="89"/>
      <c r="GP388" s="89"/>
      <c r="GQ388" s="89"/>
      <c r="GR388" s="89"/>
      <c r="GS388" s="89"/>
      <c r="GT388" s="89"/>
      <c r="GU388" s="89"/>
      <c r="GV388" s="89"/>
      <c r="GW388" s="84"/>
      <c r="GX388" s="84"/>
      <c r="GY388" s="84"/>
      <c r="GZ388" s="84"/>
      <c r="HA388" s="84"/>
      <c r="HB388" s="84"/>
      <c r="HC388" s="84"/>
      <c r="HD388" s="84"/>
      <c r="HE388" s="84"/>
      <c r="HF388" s="84"/>
      <c r="HG388" s="84"/>
      <c r="HH388" s="84"/>
      <c r="HI388" s="84"/>
      <c r="HJ388" s="84"/>
      <c r="HK388" s="84"/>
      <c r="HL388" s="84"/>
      <c r="HM388" s="84"/>
      <c r="HN388" s="84"/>
      <c r="HO388" s="84"/>
      <c r="HP388" s="84"/>
      <c r="HQ388" s="84"/>
      <c r="HR388" s="84"/>
      <c r="HS388" s="84"/>
      <c r="HT388" s="84"/>
      <c r="HU388" s="84"/>
      <c r="HV388" s="84"/>
      <c r="HW388" s="84"/>
      <c r="HX388" s="84"/>
      <c r="HY388" s="84"/>
      <c r="HZ388" s="84"/>
      <c r="IA388" s="84"/>
      <c r="IB388" s="84"/>
      <c r="IC388" s="84"/>
      <c r="ID388" s="84"/>
      <c r="IE388" s="84"/>
      <c r="IF388" s="84"/>
      <c r="IG388" s="89"/>
      <c r="IH388" s="89"/>
      <c r="II388" s="89"/>
      <c r="IJ388" s="89"/>
    </row>
    <row r="389" spans="3:244" x14ac:dyDescent="0.25"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131"/>
      <c r="U389" s="131"/>
      <c r="V389" s="74"/>
      <c r="W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209"/>
      <c r="CB389" s="209"/>
      <c r="CC389" s="209"/>
      <c r="CD389" s="209"/>
      <c r="CE389" s="209"/>
      <c r="CF389" s="209"/>
      <c r="CG389" s="209"/>
      <c r="CH389" s="209"/>
      <c r="CI389" s="209"/>
      <c r="CJ389" s="209"/>
      <c r="CK389" s="209"/>
      <c r="CL389" s="209"/>
      <c r="CM389" s="209"/>
      <c r="CN389" s="209"/>
      <c r="CO389" s="209"/>
      <c r="CP389" s="209"/>
      <c r="CQ389" s="209"/>
      <c r="CR389" s="209"/>
      <c r="CS389" s="209"/>
      <c r="CT389" s="209"/>
      <c r="CU389" s="209"/>
      <c r="CV389" s="209"/>
      <c r="CW389" s="209"/>
      <c r="CX389" s="209"/>
      <c r="CY389" s="209"/>
      <c r="CZ389" s="209"/>
      <c r="DA389" s="209"/>
      <c r="DB389" s="209"/>
      <c r="DC389" s="209"/>
      <c r="DD389" s="209"/>
      <c r="DE389" s="209"/>
      <c r="DF389" s="209"/>
      <c r="DG389" s="209"/>
      <c r="DH389" s="209"/>
      <c r="FB389" s="89"/>
      <c r="FC389" s="89"/>
      <c r="FD389" s="89"/>
      <c r="FE389" s="89"/>
      <c r="FF389" s="89"/>
      <c r="FG389" s="89"/>
      <c r="FH389" s="89"/>
      <c r="FI389" s="89"/>
      <c r="FJ389" s="89"/>
      <c r="FK389" s="89"/>
      <c r="FL389" s="89"/>
      <c r="FM389" s="89"/>
      <c r="FN389" s="89"/>
      <c r="FO389" s="89"/>
      <c r="FP389" s="89"/>
      <c r="FQ389" s="89"/>
      <c r="FR389" s="89"/>
      <c r="FS389" s="89"/>
      <c r="FT389" s="89"/>
      <c r="FU389" s="89"/>
      <c r="FV389" s="89"/>
      <c r="FW389" s="89"/>
      <c r="FX389" s="89"/>
      <c r="FY389" s="89"/>
      <c r="FZ389" s="89"/>
      <c r="GA389" s="89"/>
      <c r="GB389" s="89"/>
      <c r="GC389" s="89"/>
      <c r="GD389" s="89"/>
      <c r="GE389" s="89"/>
      <c r="GF389" s="89"/>
      <c r="GG389" s="89"/>
      <c r="GH389" s="89"/>
      <c r="GI389" s="89"/>
      <c r="GJ389" s="89"/>
      <c r="GK389" s="89"/>
      <c r="GL389" s="89"/>
      <c r="GM389" s="89"/>
      <c r="GN389" s="89"/>
      <c r="GO389" s="89"/>
      <c r="GP389" s="89"/>
      <c r="GQ389" s="89"/>
      <c r="GR389" s="89"/>
      <c r="GS389" s="89"/>
      <c r="GT389" s="89"/>
      <c r="GU389" s="89"/>
      <c r="GV389" s="89"/>
      <c r="GW389" s="84"/>
      <c r="GX389" s="84"/>
      <c r="GY389" s="84"/>
      <c r="GZ389" s="84"/>
      <c r="HA389" s="84"/>
      <c r="HB389" s="84"/>
      <c r="HC389" s="84"/>
      <c r="HD389" s="84"/>
      <c r="HE389" s="84"/>
      <c r="HF389" s="84"/>
      <c r="HG389" s="84"/>
      <c r="HH389" s="84"/>
      <c r="HI389" s="84"/>
      <c r="HJ389" s="84"/>
      <c r="HK389" s="84"/>
      <c r="HL389" s="84"/>
      <c r="HM389" s="84"/>
      <c r="HN389" s="84"/>
      <c r="HO389" s="84"/>
      <c r="HP389" s="84"/>
      <c r="HQ389" s="84"/>
      <c r="HR389" s="84"/>
      <c r="HS389" s="84"/>
      <c r="HT389" s="84"/>
      <c r="HU389" s="84"/>
      <c r="HV389" s="84"/>
      <c r="HW389" s="84"/>
      <c r="HX389" s="84"/>
      <c r="HY389" s="84"/>
      <c r="HZ389" s="84"/>
      <c r="IA389" s="84"/>
      <c r="IB389" s="84"/>
      <c r="IC389" s="84"/>
      <c r="ID389" s="84"/>
      <c r="IE389" s="84"/>
      <c r="IF389" s="84"/>
      <c r="IG389" s="89"/>
      <c r="IH389" s="89"/>
      <c r="II389" s="89"/>
      <c r="IJ389" s="89"/>
    </row>
    <row r="390" spans="3:244" x14ac:dyDescent="0.25"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131"/>
      <c r="U390" s="131"/>
      <c r="V390" s="74"/>
      <c r="W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209"/>
      <c r="CB390" s="209"/>
      <c r="CC390" s="209"/>
      <c r="CD390" s="209"/>
      <c r="CE390" s="209"/>
      <c r="CF390" s="209"/>
      <c r="CG390" s="209"/>
      <c r="CH390" s="209"/>
      <c r="CI390" s="209"/>
      <c r="CJ390" s="209"/>
      <c r="CK390" s="209"/>
      <c r="CL390" s="209"/>
      <c r="CM390" s="209"/>
      <c r="CN390" s="209"/>
      <c r="CO390" s="209"/>
      <c r="CP390" s="209"/>
      <c r="CQ390" s="209"/>
      <c r="CR390" s="209"/>
      <c r="CS390" s="209"/>
      <c r="CT390" s="209"/>
      <c r="CU390" s="209"/>
      <c r="CV390" s="209"/>
      <c r="CW390" s="209"/>
      <c r="CX390" s="209"/>
      <c r="CY390" s="209"/>
      <c r="CZ390" s="209"/>
      <c r="DA390" s="209"/>
      <c r="DB390" s="209"/>
      <c r="DC390" s="209"/>
      <c r="DD390" s="209"/>
      <c r="DE390" s="209"/>
      <c r="DF390" s="209"/>
      <c r="DG390" s="209"/>
      <c r="DH390" s="209"/>
      <c r="FB390" s="89"/>
      <c r="FC390" s="89"/>
      <c r="FD390" s="89"/>
      <c r="FE390" s="89"/>
      <c r="FF390" s="89"/>
      <c r="FG390" s="89"/>
      <c r="FH390" s="89"/>
      <c r="FI390" s="89"/>
      <c r="FJ390" s="89"/>
      <c r="FK390" s="89"/>
      <c r="FL390" s="89"/>
      <c r="FM390" s="89"/>
      <c r="FN390" s="89"/>
      <c r="FO390" s="89"/>
      <c r="FP390" s="89"/>
      <c r="FQ390" s="89"/>
      <c r="FR390" s="89"/>
      <c r="FS390" s="89"/>
      <c r="FT390" s="89"/>
      <c r="FU390" s="89"/>
      <c r="FV390" s="89"/>
      <c r="FW390" s="89"/>
      <c r="FX390" s="89"/>
      <c r="FY390" s="89"/>
      <c r="FZ390" s="89"/>
      <c r="GA390" s="89"/>
      <c r="GB390" s="89"/>
      <c r="GC390" s="89"/>
      <c r="GD390" s="89"/>
      <c r="GE390" s="89"/>
      <c r="GF390" s="89"/>
      <c r="GG390" s="89"/>
      <c r="GH390" s="89"/>
      <c r="GI390" s="89"/>
      <c r="GJ390" s="89"/>
      <c r="GK390" s="89"/>
      <c r="GL390" s="89"/>
      <c r="GM390" s="89"/>
      <c r="GN390" s="89"/>
      <c r="GO390" s="89"/>
      <c r="GP390" s="89"/>
      <c r="GQ390" s="89"/>
      <c r="GR390" s="89"/>
      <c r="GS390" s="89"/>
      <c r="GT390" s="89"/>
      <c r="GU390" s="89"/>
      <c r="GV390" s="89"/>
      <c r="GW390" s="84"/>
      <c r="GX390" s="84"/>
      <c r="GY390" s="84"/>
      <c r="GZ390" s="84"/>
      <c r="HA390" s="84"/>
      <c r="HB390" s="84"/>
      <c r="HC390" s="84"/>
      <c r="HD390" s="84"/>
      <c r="HE390" s="84"/>
      <c r="HF390" s="84"/>
      <c r="HG390" s="84"/>
      <c r="HH390" s="84"/>
      <c r="HI390" s="84"/>
      <c r="HJ390" s="84"/>
      <c r="HK390" s="84"/>
      <c r="HL390" s="84"/>
      <c r="HM390" s="84"/>
      <c r="HN390" s="84"/>
      <c r="HO390" s="84"/>
      <c r="HP390" s="84"/>
      <c r="HQ390" s="84"/>
      <c r="HR390" s="84"/>
      <c r="HS390" s="84"/>
      <c r="HT390" s="84"/>
      <c r="HU390" s="84"/>
      <c r="HV390" s="84"/>
      <c r="HW390" s="84"/>
      <c r="HX390" s="84"/>
      <c r="HY390" s="84"/>
      <c r="HZ390" s="84"/>
      <c r="IA390" s="84"/>
      <c r="IB390" s="84"/>
      <c r="IC390" s="84"/>
      <c r="ID390" s="84"/>
      <c r="IE390" s="84"/>
      <c r="IF390" s="84"/>
      <c r="IG390" s="89"/>
      <c r="IH390" s="89"/>
      <c r="II390" s="89"/>
      <c r="IJ390" s="89"/>
    </row>
    <row r="391" spans="3:244" x14ac:dyDescent="0.25"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131"/>
      <c r="U391" s="131"/>
      <c r="V391" s="74"/>
      <c r="W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9"/>
      <c r="BN391" s="89"/>
      <c r="BO391" s="89"/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  <c r="CA391" s="209"/>
      <c r="CB391" s="209"/>
      <c r="CC391" s="209"/>
      <c r="CD391" s="209"/>
      <c r="CE391" s="209"/>
      <c r="CF391" s="209"/>
      <c r="CG391" s="209"/>
      <c r="CH391" s="209"/>
      <c r="CI391" s="209"/>
      <c r="CJ391" s="209"/>
      <c r="CK391" s="209"/>
      <c r="CL391" s="209"/>
      <c r="CM391" s="209"/>
      <c r="CN391" s="209"/>
      <c r="CO391" s="209"/>
      <c r="CP391" s="209"/>
      <c r="CQ391" s="209"/>
      <c r="CR391" s="209"/>
      <c r="CS391" s="209"/>
      <c r="CT391" s="209"/>
      <c r="CU391" s="209"/>
      <c r="CV391" s="209"/>
      <c r="CW391" s="209"/>
      <c r="CX391" s="209"/>
      <c r="CY391" s="209"/>
      <c r="CZ391" s="209"/>
      <c r="DA391" s="209"/>
      <c r="DB391" s="209"/>
      <c r="DC391" s="209"/>
      <c r="DD391" s="209"/>
      <c r="DE391" s="209"/>
      <c r="DF391" s="209"/>
      <c r="DG391" s="209"/>
      <c r="DH391" s="209"/>
      <c r="FB391" s="89"/>
      <c r="FC391" s="89"/>
      <c r="FD391" s="89"/>
      <c r="FE391" s="89"/>
      <c r="FF391" s="89"/>
      <c r="FG391" s="89"/>
      <c r="FH391" s="89"/>
      <c r="FI391" s="89"/>
      <c r="FJ391" s="89"/>
      <c r="FK391" s="89"/>
      <c r="FL391" s="89"/>
      <c r="FM391" s="89"/>
      <c r="FN391" s="89"/>
      <c r="FO391" s="89"/>
      <c r="FP391" s="89"/>
      <c r="FQ391" s="89"/>
      <c r="FR391" s="89"/>
      <c r="FS391" s="89"/>
      <c r="FT391" s="89"/>
      <c r="FU391" s="89"/>
      <c r="FV391" s="89"/>
      <c r="FW391" s="89"/>
      <c r="FX391" s="89"/>
      <c r="FY391" s="89"/>
      <c r="FZ391" s="89"/>
      <c r="GA391" s="89"/>
      <c r="GB391" s="89"/>
      <c r="GC391" s="89"/>
      <c r="GD391" s="89"/>
      <c r="GE391" s="89"/>
      <c r="GF391" s="89"/>
      <c r="GG391" s="89"/>
      <c r="GH391" s="89"/>
      <c r="GI391" s="89"/>
      <c r="GJ391" s="89"/>
      <c r="GK391" s="89"/>
      <c r="GL391" s="89"/>
      <c r="GM391" s="89"/>
      <c r="GN391" s="89"/>
      <c r="GO391" s="89"/>
      <c r="GP391" s="89"/>
      <c r="GQ391" s="89"/>
      <c r="GR391" s="89"/>
      <c r="GS391" s="89"/>
      <c r="GT391" s="89"/>
      <c r="GU391" s="89"/>
      <c r="GV391" s="89"/>
      <c r="GW391" s="84"/>
      <c r="GX391" s="84"/>
      <c r="GY391" s="84"/>
      <c r="GZ391" s="84"/>
      <c r="HA391" s="84"/>
      <c r="HB391" s="84"/>
      <c r="HC391" s="84"/>
      <c r="HD391" s="84"/>
      <c r="HE391" s="84"/>
      <c r="HF391" s="84"/>
      <c r="HG391" s="84"/>
      <c r="HH391" s="84"/>
      <c r="HI391" s="84"/>
      <c r="HJ391" s="84"/>
      <c r="HK391" s="84"/>
      <c r="HL391" s="84"/>
      <c r="HM391" s="84"/>
      <c r="HN391" s="84"/>
      <c r="HO391" s="84"/>
      <c r="HP391" s="84"/>
      <c r="HQ391" s="84"/>
      <c r="HR391" s="84"/>
      <c r="HS391" s="84"/>
      <c r="HT391" s="84"/>
      <c r="HU391" s="84"/>
      <c r="HV391" s="84"/>
      <c r="HW391" s="84"/>
      <c r="HX391" s="84"/>
      <c r="HY391" s="84"/>
      <c r="HZ391" s="84"/>
      <c r="IA391" s="84"/>
      <c r="IB391" s="84"/>
      <c r="IC391" s="84"/>
      <c r="ID391" s="84"/>
      <c r="IE391" s="84"/>
      <c r="IF391" s="84"/>
      <c r="IG391" s="89"/>
      <c r="IH391" s="89"/>
      <c r="II391" s="89"/>
      <c r="IJ391" s="89"/>
    </row>
    <row r="392" spans="3:244" x14ac:dyDescent="0.25"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131"/>
      <c r="U392" s="131"/>
      <c r="V392" s="74"/>
      <c r="W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9"/>
      <c r="BN392" s="89"/>
      <c r="BO392" s="89"/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  <c r="CA392" s="209"/>
      <c r="CB392" s="209"/>
      <c r="CC392" s="209"/>
      <c r="CD392" s="209"/>
      <c r="CE392" s="209"/>
      <c r="CF392" s="209"/>
      <c r="CG392" s="209"/>
      <c r="CH392" s="209"/>
      <c r="CI392" s="209"/>
      <c r="CJ392" s="209"/>
      <c r="CK392" s="209"/>
      <c r="CL392" s="209"/>
      <c r="CM392" s="209"/>
      <c r="CN392" s="209"/>
      <c r="CO392" s="209"/>
      <c r="CP392" s="209"/>
      <c r="CQ392" s="209"/>
      <c r="CR392" s="209"/>
      <c r="CS392" s="209"/>
      <c r="CT392" s="209"/>
      <c r="CU392" s="209"/>
      <c r="CV392" s="209"/>
      <c r="CW392" s="209"/>
      <c r="CX392" s="209"/>
      <c r="CY392" s="209"/>
      <c r="CZ392" s="209"/>
      <c r="DA392" s="209"/>
      <c r="DB392" s="209"/>
      <c r="DC392" s="209"/>
      <c r="DD392" s="209"/>
      <c r="DE392" s="209"/>
      <c r="DF392" s="209"/>
      <c r="DG392" s="209"/>
      <c r="DH392" s="209"/>
      <c r="FB392" s="89"/>
      <c r="FC392" s="89"/>
      <c r="FD392" s="89"/>
      <c r="FE392" s="89"/>
      <c r="FF392" s="89"/>
      <c r="FG392" s="89"/>
      <c r="FH392" s="89"/>
      <c r="FI392" s="89"/>
      <c r="FJ392" s="89"/>
      <c r="FK392" s="89"/>
      <c r="FL392" s="89"/>
      <c r="FM392" s="89"/>
      <c r="FN392" s="89"/>
      <c r="FO392" s="89"/>
      <c r="FP392" s="89"/>
      <c r="FQ392" s="89"/>
      <c r="FR392" s="89"/>
      <c r="FS392" s="89"/>
      <c r="FT392" s="89"/>
      <c r="FU392" s="89"/>
      <c r="FV392" s="89"/>
      <c r="FW392" s="89"/>
      <c r="FX392" s="89"/>
      <c r="FY392" s="89"/>
      <c r="FZ392" s="89"/>
      <c r="GA392" s="89"/>
      <c r="GB392" s="89"/>
      <c r="GC392" s="89"/>
      <c r="GD392" s="89"/>
      <c r="GE392" s="89"/>
      <c r="GF392" s="89"/>
      <c r="GG392" s="89"/>
      <c r="GH392" s="89"/>
      <c r="GI392" s="89"/>
      <c r="GJ392" s="89"/>
      <c r="GK392" s="89"/>
      <c r="GL392" s="89"/>
      <c r="GM392" s="89"/>
      <c r="GN392" s="89"/>
      <c r="GO392" s="89"/>
      <c r="GP392" s="89"/>
      <c r="GQ392" s="89"/>
      <c r="GR392" s="89"/>
      <c r="GS392" s="89"/>
      <c r="GT392" s="89"/>
      <c r="GU392" s="89"/>
      <c r="GV392" s="89"/>
      <c r="GW392" s="84"/>
      <c r="GX392" s="84"/>
      <c r="GY392" s="84"/>
      <c r="GZ392" s="84"/>
      <c r="HA392" s="84"/>
      <c r="HB392" s="84"/>
      <c r="HC392" s="84"/>
      <c r="HD392" s="84"/>
      <c r="HE392" s="84"/>
      <c r="HF392" s="84"/>
      <c r="HG392" s="84"/>
      <c r="HH392" s="84"/>
      <c r="HI392" s="84"/>
      <c r="HJ392" s="84"/>
      <c r="HK392" s="84"/>
      <c r="HL392" s="84"/>
      <c r="HM392" s="84"/>
      <c r="HN392" s="84"/>
      <c r="HO392" s="84"/>
      <c r="HP392" s="84"/>
      <c r="HQ392" s="84"/>
      <c r="HR392" s="84"/>
      <c r="HS392" s="84"/>
      <c r="HT392" s="84"/>
      <c r="HU392" s="84"/>
      <c r="HV392" s="84"/>
      <c r="HW392" s="84"/>
      <c r="HX392" s="84"/>
      <c r="HY392" s="84"/>
      <c r="HZ392" s="84"/>
      <c r="IA392" s="84"/>
      <c r="IB392" s="84"/>
      <c r="IC392" s="84"/>
      <c r="ID392" s="84"/>
      <c r="IE392" s="84"/>
      <c r="IF392" s="84"/>
      <c r="IG392" s="89"/>
      <c r="IH392" s="89"/>
      <c r="II392" s="89"/>
      <c r="IJ392" s="89"/>
    </row>
    <row r="393" spans="3:244" x14ac:dyDescent="0.25"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131"/>
      <c r="U393" s="131"/>
      <c r="V393" s="74"/>
      <c r="W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209"/>
      <c r="CB393" s="209"/>
      <c r="CC393" s="209"/>
      <c r="CD393" s="209"/>
      <c r="CE393" s="209"/>
      <c r="CF393" s="209"/>
      <c r="CG393" s="209"/>
      <c r="CH393" s="209"/>
      <c r="CI393" s="209"/>
      <c r="CJ393" s="209"/>
      <c r="CK393" s="209"/>
      <c r="CL393" s="209"/>
      <c r="CM393" s="209"/>
      <c r="CN393" s="209"/>
      <c r="CO393" s="209"/>
      <c r="CP393" s="209"/>
      <c r="CQ393" s="209"/>
      <c r="CR393" s="209"/>
      <c r="CS393" s="209"/>
      <c r="CT393" s="209"/>
      <c r="CU393" s="209"/>
      <c r="CV393" s="209"/>
      <c r="CW393" s="209"/>
      <c r="CX393" s="209"/>
      <c r="CY393" s="209"/>
      <c r="CZ393" s="209"/>
      <c r="DA393" s="209"/>
      <c r="DB393" s="209"/>
      <c r="DC393" s="209"/>
      <c r="DD393" s="209"/>
      <c r="DE393" s="209"/>
      <c r="DF393" s="209"/>
      <c r="DG393" s="209"/>
      <c r="DH393" s="209"/>
      <c r="FB393" s="89"/>
      <c r="FC393" s="89"/>
      <c r="FD393" s="89"/>
      <c r="FE393" s="89"/>
      <c r="FF393" s="89"/>
      <c r="FG393" s="89"/>
      <c r="FH393" s="89"/>
      <c r="FI393" s="89"/>
      <c r="FJ393" s="89"/>
      <c r="FK393" s="89"/>
      <c r="FL393" s="89"/>
      <c r="FM393" s="89"/>
      <c r="FN393" s="89"/>
      <c r="FO393" s="89"/>
      <c r="FP393" s="89"/>
      <c r="FQ393" s="89"/>
      <c r="FR393" s="89"/>
      <c r="FS393" s="89"/>
      <c r="FT393" s="89"/>
      <c r="FU393" s="89"/>
      <c r="FV393" s="89"/>
      <c r="FW393" s="89"/>
      <c r="FX393" s="89"/>
      <c r="FY393" s="89"/>
      <c r="FZ393" s="89"/>
      <c r="GA393" s="89"/>
      <c r="GB393" s="89"/>
      <c r="GC393" s="89"/>
      <c r="GD393" s="89"/>
      <c r="GE393" s="89"/>
      <c r="GF393" s="89"/>
      <c r="GG393" s="89"/>
      <c r="GH393" s="89"/>
      <c r="GI393" s="89"/>
      <c r="GJ393" s="89"/>
      <c r="GK393" s="89"/>
      <c r="GL393" s="89"/>
      <c r="GM393" s="89"/>
      <c r="GN393" s="89"/>
      <c r="GO393" s="89"/>
      <c r="GP393" s="89"/>
      <c r="GQ393" s="89"/>
      <c r="GR393" s="89"/>
      <c r="GS393" s="89"/>
      <c r="GT393" s="89"/>
      <c r="GU393" s="89"/>
      <c r="GV393" s="89"/>
      <c r="GW393" s="84"/>
      <c r="GX393" s="84"/>
      <c r="GY393" s="84"/>
      <c r="GZ393" s="84"/>
      <c r="HA393" s="84"/>
      <c r="HB393" s="84"/>
      <c r="HC393" s="84"/>
      <c r="HD393" s="84"/>
      <c r="HE393" s="84"/>
      <c r="HF393" s="84"/>
      <c r="HG393" s="84"/>
      <c r="HH393" s="84"/>
      <c r="HI393" s="84"/>
      <c r="HJ393" s="84"/>
      <c r="HK393" s="84"/>
      <c r="HL393" s="84"/>
      <c r="HM393" s="84"/>
      <c r="HN393" s="84"/>
      <c r="HO393" s="84"/>
      <c r="HP393" s="84"/>
      <c r="HQ393" s="84"/>
      <c r="HR393" s="84"/>
      <c r="HS393" s="84"/>
      <c r="HT393" s="84"/>
      <c r="HU393" s="84"/>
      <c r="HV393" s="84"/>
      <c r="HW393" s="84"/>
      <c r="HX393" s="84"/>
      <c r="HY393" s="84"/>
      <c r="HZ393" s="84"/>
      <c r="IA393" s="84"/>
      <c r="IB393" s="84"/>
      <c r="IC393" s="84"/>
      <c r="ID393" s="84"/>
      <c r="IE393" s="84"/>
      <c r="IF393" s="84"/>
      <c r="IG393" s="89"/>
      <c r="IH393" s="89"/>
      <c r="II393" s="89"/>
      <c r="IJ393" s="89"/>
    </row>
    <row r="394" spans="3:244" x14ac:dyDescent="0.25"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131"/>
      <c r="U394" s="131"/>
      <c r="V394" s="74"/>
      <c r="W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  <c r="BL394" s="89"/>
      <c r="BM394" s="89"/>
      <c r="BN394" s="89"/>
      <c r="BO394" s="89"/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  <c r="CA394" s="209"/>
      <c r="CB394" s="209"/>
      <c r="CC394" s="209"/>
      <c r="CD394" s="209"/>
      <c r="CE394" s="209"/>
      <c r="CF394" s="209"/>
      <c r="CG394" s="209"/>
      <c r="CH394" s="209"/>
      <c r="CI394" s="209"/>
      <c r="CJ394" s="209"/>
      <c r="CK394" s="209"/>
      <c r="CL394" s="209"/>
      <c r="CM394" s="209"/>
      <c r="CN394" s="209"/>
      <c r="CO394" s="209"/>
      <c r="CP394" s="209"/>
      <c r="CQ394" s="209"/>
      <c r="CR394" s="209"/>
      <c r="CS394" s="209"/>
      <c r="CT394" s="209"/>
      <c r="CU394" s="209"/>
      <c r="CV394" s="209"/>
      <c r="CW394" s="209"/>
      <c r="CX394" s="209"/>
      <c r="CY394" s="209"/>
      <c r="CZ394" s="209"/>
      <c r="DA394" s="209"/>
      <c r="DB394" s="209"/>
      <c r="DC394" s="209"/>
      <c r="DD394" s="209"/>
      <c r="DE394" s="209"/>
      <c r="DF394" s="209"/>
      <c r="DG394" s="209"/>
      <c r="DH394" s="209"/>
      <c r="FB394" s="89"/>
      <c r="FC394" s="89"/>
      <c r="FD394" s="89"/>
      <c r="FE394" s="89"/>
      <c r="FF394" s="89"/>
      <c r="FG394" s="89"/>
      <c r="FH394" s="89"/>
      <c r="FI394" s="89"/>
      <c r="FJ394" s="89"/>
      <c r="FK394" s="89"/>
      <c r="FL394" s="89"/>
      <c r="FM394" s="89"/>
      <c r="FN394" s="89"/>
      <c r="FO394" s="89"/>
      <c r="FP394" s="89"/>
      <c r="FQ394" s="89"/>
      <c r="FR394" s="89"/>
      <c r="FS394" s="89"/>
      <c r="FT394" s="89"/>
      <c r="FU394" s="89"/>
      <c r="FV394" s="89"/>
      <c r="FW394" s="89"/>
      <c r="FX394" s="89"/>
      <c r="FY394" s="89"/>
      <c r="FZ394" s="89"/>
      <c r="GA394" s="89"/>
      <c r="GB394" s="89"/>
      <c r="GC394" s="89"/>
      <c r="GD394" s="89"/>
      <c r="GE394" s="89"/>
      <c r="GF394" s="89"/>
      <c r="GG394" s="89"/>
      <c r="GH394" s="89"/>
      <c r="GI394" s="89"/>
      <c r="GJ394" s="89"/>
      <c r="GK394" s="89"/>
      <c r="GL394" s="89"/>
      <c r="GM394" s="89"/>
      <c r="GN394" s="89"/>
      <c r="GO394" s="89"/>
      <c r="GP394" s="89"/>
      <c r="GQ394" s="89"/>
      <c r="GR394" s="89"/>
      <c r="GS394" s="89"/>
      <c r="GT394" s="89"/>
      <c r="GU394" s="89"/>
      <c r="GV394" s="89"/>
      <c r="GW394" s="84"/>
      <c r="GX394" s="84"/>
      <c r="GY394" s="84"/>
      <c r="GZ394" s="84"/>
      <c r="HA394" s="84"/>
      <c r="HB394" s="84"/>
      <c r="HC394" s="84"/>
      <c r="HD394" s="84"/>
      <c r="HE394" s="84"/>
      <c r="HF394" s="84"/>
      <c r="HG394" s="84"/>
      <c r="HH394" s="84"/>
      <c r="HI394" s="84"/>
      <c r="HJ394" s="84"/>
      <c r="HK394" s="84"/>
      <c r="HL394" s="84"/>
      <c r="HM394" s="84"/>
      <c r="HN394" s="84"/>
      <c r="HO394" s="84"/>
      <c r="HP394" s="84"/>
      <c r="HQ394" s="84"/>
      <c r="HR394" s="84"/>
      <c r="HS394" s="84"/>
      <c r="HT394" s="84"/>
      <c r="HU394" s="84"/>
      <c r="HV394" s="84"/>
      <c r="HW394" s="84"/>
      <c r="HX394" s="84"/>
      <c r="HY394" s="84"/>
      <c r="HZ394" s="84"/>
      <c r="IA394" s="84"/>
      <c r="IB394" s="84"/>
      <c r="IC394" s="84"/>
      <c r="ID394" s="84"/>
      <c r="IE394" s="84"/>
      <c r="IF394" s="84"/>
      <c r="IG394" s="89"/>
      <c r="IH394" s="89"/>
      <c r="II394" s="89"/>
      <c r="IJ394" s="89"/>
    </row>
    <row r="395" spans="3:244" x14ac:dyDescent="0.25"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131"/>
      <c r="U395" s="131"/>
      <c r="V395" s="74"/>
      <c r="W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209"/>
      <c r="CB395" s="209"/>
      <c r="CC395" s="209"/>
      <c r="CD395" s="209"/>
      <c r="CE395" s="209"/>
      <c r="CF395" s="209"/>
      <c r="CG395" s="209"/>
      <c r="CH395" s="209"/>
      <c r="CI395" s="209"/>
      <c r="CJ395" s="209"/>
      <c r="CK395" s="209"/>
      <c r="CL395" s="209"/>
      <c r="CM395" s="209"/>
      <c r="CN395" s="209"/>
      <c r="CO395" s="209"/>
      <c r="CP395" s="209"/>
      <c r="CQ395" s="209"/>
      <c r="CR395" s="209"/>
      <c r="CS395" s="209"/>
      <c r="CT395" s="209"/>
      <c r="CU395" s="209"/>
      <c r="CV395" s="209"/>
      <c r="CW395" s="209"/>
      <c r="CX395" s="209"/>
      <c r="CY395" s="209"/>
      <c r="CZ395" s="209"/>
      <c r="DA395" s="209"/>
      <c r="DB395" s="209"/>
      <c r="DC395" s="209"/>
      <c r="DD395" s="209"/>
      <c r="DE395" s="209"/>
      <c r="DF395" s="209"/>
      <c r="DG395" s="209"/>
      <c r="DH395" s="209"/>
      <c r="FB395" s="89"/>
      <c r="FC395" s="89"/>
      <c r="FD395" s="89"/>
      <c r="FE395" s="89"/>
      <c r="FF395" s="89"/>
      <c r="FG395" s="89"/>
      <c r="FH395" s="89"/>
      <c r="FI395" s="89"/>
      <c r="FJ395" s="89"/>
      <c r="FK395" s="89"/>
      <c r="FL395" s="89"/>
      <c r="FM395" s="89"/>
      <c r="FN395" s="89"/>
      <c r="FO395" s="89"/>
      <c r="FP395" s="89"/>
      <c r="FQ395" s="89"/>
      <c r="FR395" s="89"/>
      <c r="FS395" s="89"/>
      <c r="FT395" s="89"/>
      <c r="FU395" s="89"/>
      <c r="FV395" s="89"/>
      <c r="FW395" s="89"/>
      <c r="FX395" s="89"/>
      <c r="FY395" s="89"/>
      <c r="FZ395" s="89"/>
      <c r="GA395" s="89"/>
      <c r="GB395" s="89"/>
      <c r="GC395" s="89"/>
      <c r="GD395" s="89"/>
      <c r="GE395" s="89"/>
      <c r="GF395" s="89"/>
      <c r="GG395" s="89"/>
      <c r="GH395" s="89"/>
      <c r="GI395" s="89"/>
      <c r="GJ395" s="89"/>
      <c r="GK395" s="89"/>
      <c r="GL395" s="89"/>
      <c r="GM395" s="89"/>
      <c r="GN395" s="89"/>
      <c r="GO395" s="89"/>
      <c r="GP395" s="89"/>
      <c r="GQ395" s="89"/>
      <c r="GR395" s="89"/>
      <c r="GS395" s="89"/>
      <c r="GT395" s="89"/>
      <c r="GU395" s="89"/>
      <c r="GV395" s="89"/>
      <c r="GW395" s="84"/>
      <c r="GX395" s="84"/>
      <c r="GY395" s="84"/>
      <c r="GZ395" s="84"/>
      <c r="HA395" s="84"/>
      <c r="HB395" s="84"/>
      <c r="HC395" s="84"/>
      <c r="HD395" s="84"/>
      <c r="HE395" s="84"/>
      <c r="HF395" s="84"/>
      <c r="HG395" s="84"/>
      <c r="HH395" s="84"/>
      <c r="HI395" s="84"/>
      <c r="HJ395" s="84"/>
      <c r="HK395" s="84"/>
      <c r="HL395" s="84"/>
      <c r="HM395" s="84"/>
      <c r="HN395" s="84"/>
      <c r="HO395" s="84"/>
      <c r="HP395" s="84"/>
      <c r="HQ395" s="84"/>
      <c r="HR395" s="84"/>
      <c r="HS395" s="84"/>
      <c r="HT395" s="84"/>
      <c r="HU395" s="84"/>
      <c r="HV395" s="84"/>
      <c r="HW395" s="84"/>
      <c r="HX395" s="84"/>
      <c r="HY395" s="84"/>
      <c r="HZ395" s="84"/>
      <c r="IA395" s="84"/>
      <c r="IB395" s="84"/>
      <c r="IC395" s="84"/>
      <c r="ID395" s="84"/>
      <c r="IE395" s="84"/>
      <c r="IF395" s="84"/>
      <c r="IG395" s="89"/>
      <c r="IH395" s="89"/>
      <c r="II395" s="89"/>
      <c r="IJ395" s="89"/>
    </row>
    <row r="396" spans="3:244" x14ac:dyDescent="0.25"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131"/>
      <c r="U396" s="131"/>
      <c r="V396" s="74"/>
      <c r="W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209"/>
      <c r="CB396" s="209"/>
      <c r="CC396" s="209"/>
      <c r="CD396" s="209"/>
      <c r="CE396" s="209"/>
      <c r="CF396" s="209"/>
      <c r="CG396" s="209"/>
      <c r="CH396" s="209"/>
      <c r="CI396" s="209"/>
      <c r="CJ396" s="209"/>
      <c r="CK396" s="209"/>
      <c r="CL396" s="209"/>
      <c r="CM396" s="209"/>
      <c r="CN396" s="209"/>
      <c r="CO396" s="209"/>
      <c r="CP396" s="209"/>
      <c r="CQ396" s="209"/>
      <c r="CR396" s="209"/>
      <c r="CS396" s="209"/>
      <c r="CT396" s="209"/>
      <c r="CU396" s="209"/>
      <c r="CV396" s="209"/>
      <c r="CW396" s="209"/>
      <c r="CX396" s="209"/>
      <c r="CY396" s="209"/>
      <c r="CZ396" s="209"/>
      <c r="DA396" s="209"/>
      <c r="DB396" s="209"/>
      <c r="DC396" s="209"/>
      <c r="DD396" s="209"/>
      <c r="DE396" s="209"/>
      <c r="DF396" s="209"/>
      <c r="DG396" s="209"/>
      <c r="DH396" s="209"/>
      <c r="FB396" s="89"/>
      <c r="FC396" s="89"/>
      <c r="FD396" s="89"/>
      <c r="FE396" s="89"/>
      <c r="FF396" s="89"/>
      <c r="FG396" s="89"/>
      <c r="FH396" s="89"/>
      <c r="FI396" s="89"/>
      <c r="FJ396" s="89"/>
      <c r="FK396" s="89"/>
      <c r="FL396" s="89"/>
      <c r="FM396" s="89"/>
      <c r="FN396" s="89"/>
      <c r="FO396" s="89"/>
      <c r="FP396" s="89"/>
      <c r="FQ396" s="89"/>
      <c r="FR396" s="89"/>
      <c r="FS396" s="89"/>
      <c r="FT396" s="89"/>
      <c r="FU396" s="89"/>
      <c r="FV396" s="89"/>
      <c r="FW396" s="89"/>
      <c r="FX396" s="89"/>
      <c r="FY396" s="89"/>
      <c r="FZ396" s="89"/>
      <c r="GA396" s="89"/>
      <c r="GB396" s="89"/>
      <c r="GC396" s="89"/>
      <c r="GD396" s="89"/>
      <c r="GE396" s="89"/>
      <c r="GF396" s="89"/>
      <c r="GG396" s="89"/>
      <c r="GH396" s="89"/>
      <c r="GI396" s="89"/>
      <c r="GJ396" s="89"/>
      <c r="GK396" s="89"/>
      <c r="GL396" s="89"/>
      <c r="GM396" s="89"/>
      <c r="GN396" s="89"/>
      <c r="GO396" s="89"/>
      <c r="GP396" s="89"/>
      <c r="GQ396" s="89"/>
      <c r="GR396" s="89"/>
      <c r="GS396" s="89"/>
      <c r="GT396" s="89"/>
      <c r="GU396" s="89"/>
      <c r="GV396" s="89"/>
      <c r="GW396" s="84"/>
      <c r="GX396" s="84"/>
      <c r="GY396" s="84"/>
      <c r="GZ396" s="84"/>
      <c r="HA396" s="84"/>
      <c r="HB396" s="84"/>
      <c r="HC396" s="84"/>
      <c r="HD396" s="84"/>
      <c r="HE396" s="84"/>
      <c r="HF396" s="84"/>
      <c r="HG396" s="84"/>
      <c r="HH396" s="84"/>
      <c r="HI396" s="84"/>
      <c r="HJ396" s="84"/>
      <c r="HK396" s="84"/>
      <c r="HL396" s="84"/>
      <c r="HM396" s="84"/>
      <c r="HN396" s="84"/>
      <c r="HO396" s="84"/>
      <c r="HP396" s="84"/>
      <c r="HQ396" s="84"/>
      <c r="HR396" s="84"/>
      <c r="HS396" s="84"/>
      <c r="HT396" s="84"/>
      <c r="HU396" s="84"/>
      <c r="HV396" s="84"/>
      <c r="HW396" s="84"/>
      <c r="HX396" s="84"/>
      <c r="HY396" s="84"/>
      <c r="HZ396" s="84"/>
      <c r="IA396" s="84"/>
      <c r="IB396" s="84"/>
      <c r="IC396" s="84"/>
      <c r="ID396" s="84"/>
      <c r="IE396" s="84"/>
      <c r="IF396" s="84"/>
      <c r="IG396" s="89"/>
      <c r="IH396" s="89"/>
      <c r="II396" s="89"/>
      <c r="IJ396" s="89"/>
    </row>
    <row r="397" spans="3:244" x14ac:dyDescent="0.25"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131"/>
      <c r="U397" s="131"/>
      <c r="V397" s="74"/>
      <c r="W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209"/>
      <c r="CB397" s="209"/>
      <c r="CC397" s="209"/>
      <c r="CD397" s="209"/>
      <c r="CE397" s="209"/>
      <c r="CF397" s="209"/>
      <c r="CG397" s="209"/>
      <c r="CH397" s="209"/>
      <c r="CI397" s="209"/>
      <c r="CJ397" s="209"/>
      <c r="CK397" s="209"/>
      <c r="CL397" s="209"/>
      <c r="CM397" s="209"/>
      <c r="CN397" s="209"/>
      <c r="CO397" s="209"/>
      <c r="CP397" s="209"/>
      <c r="CQ397" s="209"/>
      <c r="CR397" s="209"/>
      <c r="CS397" s="209"/>
      <c r="CT397" s="209"/>
      <c r="CU397" s="209"/>
      <c r="CV397" s="209"/>
      <c r="CW397" s="209"/>
      <c r="CX397" s="209"/>
      <c r="CY397" s="209"/>
      <c r="CZ397" s="209"/>
      <c r="DA397" s="209"/>
      <c r="DB397" s="209"/>
      <c r="DC397" s="209"/>
      <c r="DD397" s="209"/>
      <c r="DE397" s="209"/>
      <c r="DF397" s="209"/>
      <c r="DG397" s="209"/>
      <c r="DH397" s="209"/>
      <c r="FB397" s="89"/>
      <c r="FC397" s="89"/>
      <c r="FD397" s="89"/>
      <c r="FE397" s="89"/>
      <c r="FF397" s="89"/>
      <c r="FG397" s="89"/>
      <c r="FH397" s="89"/>
      <c r="FI397" s="89"/>
      <c r="FJ397" s="89"/>
      <c r="FK397" s="89"/>
      <c r="FL397" s="89"/>
      <c r="FM397" s="89"/>
      <c r="FN397" s="89"/>
      <c r="FO397" s="89"/>
      <c r="FP397" s="89"/>
      <c r="FQ397" s="89"/>
      <c r="FR397" s="89"/>
      <c r="FS397" s="89"/>
      <c r="FT397" s="89"/>
      <c r="FU397" s="89"/>
      <c r="FV397" s="89"/>
      <c r="FW397" s="89"/>
      <c r="FX397" s="89"/>
      <c r="FY397" s="89"/>
      <c r="FZ397" s="89"/>
      <c r="GA397" s="89"/>
      <c r="GB397" s="89"/>
      <c r="GC397" s="89"/>
      <c r="GD397" s="89"/>
      <c r="GE397" s="89"/>
      <c r="GF397" s="89"/>
      <c r="GG397" s="89"/>
      <c r="GH397" s="89"/>
      <c r="GI397" s="89"/>
      <c r="GJ397" s="89"/>
      <c r="GK397" s="89"/>
      <c r="GL397" s="89"/>
      <c r="GM397" s="89"/>
      <c r="GN397" s="89"/>
      <c r="GO397" s="89"/>
      <c r="GP397" s="89"/>
      <c r="GQ397" s="89"/>
      <c r="GR397" s="89"/>
      <c r="GS397" s="89"/>
      <c r="GT397" s="89"/>
      <c r="GU397" s="89"/>
      <c r="GV397" s="89"/>
      <c r="GW397" s="84"/>
      <c r="GX397" s="84"/>
      <c r="GY397" s="84"/>
      <c r="GZ397" s="84"/>
      <c r="HA397" s="84"/>
      <c r="HB397" s="84"/>
      <c r="HC397" s="84"/>
      <c r="HD397" s="84"/>
      <c r="HE397" s="84"/>
      <c r="HF397" s="84"/>
      <c r="HG397" s="84"/>
      <c r="HH397" s="84"/>
      <c r="HI397" s="84"/>
      <c r="HJ397" s="84"/>
      <c r="HK397" s="84"/>
      <c r="HL397" s="84"/>
      <c r="HM397" s="84"/>
      <c r="HN397" s="84"/>
      <c r="HO397" s="84"/>
      <c r="HP397" s="84"/>
      <c r="HQ397" s="84"/>
      <c r="HR397" s="84"/>
      <c r="HS397" s="84"/>
      <c r="HT397" s="84"/>
      <c r="HU397" s="84"/>
      <c r="HV397" s="84"/>
      <c r="HW397" s="84"/>
      <c r="HX397" s="84"/>
      <c r="HY397" s="84"/>
      <c r="HZ397" s="84"/>
      <c r="IA397" s="84"/>
      <c r="IB397" s="84"/>
      <c r="IC397" s="84"/>
      <c r="ID397" s="84"/>
      <c r="IE397" s="84"/>
      <c r="IF397" s="84"/>
      <c r="IG397" s="89"/>
      <c r="IH397" s="89"/>
      <c r="II397" s="89"/>
      <c r="IJ397" s="89"/>
    </row>
    <row r="398" spans="3:244" x14ac:dyDescent="0.25"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131"/>
      <c r="U398" s="131"/>
      <c r="V398" s="74"/>
      <c r="W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  <c r="BL398" s="89"/>
      <c r="BM398" s="89"/>
      <c r="BN398" s="89"/>
      <c r="BO398" s="89"/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  <c r="CA398" s="209"/>
      <c r="CB398" s="209"/>
      <c r="CC398" s="209"/>
      <c r="CD398" s="209"/>
      <c r="CE398" s="209"/>
      <c r="CF398" s="209"/>
      <c r="CG398" s="209"/>
      <c r="CH398" s="209"/>
      <c r="CI398" s="209"/>
      <c r="CJ398" s="209"/>
      <c r="CK398" s="209"/>
      <c r="CL398" s="209"/>
      <c r="CM398" s="209"/>
      <c r="CN398" s="209"/>
      <c r="CO398" s="209"/>
      <c r="CP398" s="209"/>
      <c r="CQ398" s="209"/>
      <c r="CR398" s="209"/>
      <c r="CS398" s="209"/>
      <c r="CT398" s="209"/>
      <c r="CU398" s="209"/>
      <c r="CV398" s="209"/>
      <c r="CW398" s="209"/>
      <c r="CX398" s="209"/>
      <c r="CY398" s="209"/>
      <c r="CZ398" s="209"/>
      <c r="DA398" s="209"/>
      <c r="DB398" s="209"/>
      <c r="DC398" s="209"/>
      <c r="DD398" s="209"/>
      <c r="DE398" s="209"/>
      <c r="DF398" s="209"/>
      <c r="DG398" s="209"/>
      <c r="DH398" s="209"/>
      <c r="FB398" s="89"/>
      <c r="FC398" s="89"/>
      <c r="FD398" s="89"/>
      <c r="FE398" s="89"/>
      <c r="FF398" s="89"/>
      <c r="FG398" s="89"/>
      <c r="FH398" s="89"/>
      <c r="FI398" s="89"/>
      <c r="FJ398" s="89"/>
      <c r="FK398" s="89"/>
      <c r="FL398" s="89"/>
      <c r="FM398" s="89"/>
      <c r="FN398" s="89"/>
      <c r="FO398" s="89"/>
      <c r="FP398" s="89"/>
      <c r="FQ398" s="89"/>
      <c r="FR398" s="89"/>
      <c r="FS398" s="89"/>
      <c r="FT398" s="89"/>
      <c r="FU398" s="89"/>
      <c r="FV398" s="89"/>
      <c r="FW398" s="89"/>
      <c r="FX398" s="89"/>
      <c r="FY398" s="89"/>
      <c r="FZ398" s="89"/>
      <c r="GA398" s="89"/>
      <c r="GB398" s="89"/>
      <c r="GC398" s="89"/>
      <c r="GD398" s="89"/>
      <c r="GE398" s="89"/>
      <c r="GF398" s="89"/>
      <c r="GG398" s="89"/>
      <c r="GH398" s="89"/>
      <c r="GI398" s="89"/>
      <c r="GJ398" s="89"/>
      <c r="GK398" s="89"/>
      <c r="GL398" s="89"/>
      <c r="GM398" s="89"/>
      <c r="GN398" s="89"/>
      <c r="GO398" s="89"/>
      <c r="GP398" s="89"/>
      <c r="GQ398" s="89"/>
      <c r="GR398" s="89"/>
      <c r="GS398" s="89"/>
      <c r="GT398" s="89"/>
      <c r="GU398" s="89"/>
      <c r="GV398" s="89"/>
      <c r="GW398" s="84"/>
      <c r="GX398" s="84"/>
      <c r="GY398" s="84"/>
      <c r="GZ398" s="84"/>
      <c r="HA398" s="84"/>
      <c r="HB398" s="84"/>
      <c r="HC398" s="84"/>
      <c r="HD398" s="84"/>
      <c r="HE398" s="84"/>
      <c r="HF398" s="84"/>
      <c r="HG398" s="84"/>
      <c r="HH398" s="84"/>
      <c r="HI398" s="84"/>
      <c r="HJ398" s="84"/>
      <c r="HK398" s="84"/>
      <c r="HL398" s="84"/>
      <c r="HM398" s="84"/>
      <c r="HN398" s="84"/>
      <c r="HO398" s="84"/>
      <c r="HP398" s="84"/>
      <c r="HQ398" s="84"/>
      <c r="HR398" s="84"/>
      <c r="HS398" s="84"/>
      <c r="HT398" s="84"/>
      <c r="HU398" s="84"/>
      <c r="HV398" s="84"/>
      <c r="HW398" s="84"/>
      <c r="HX398" s="84"/>
      <c r="HY398" s="84"/>
      <c r="HZ398" s="84"/>
      <c r="IA398" s="84"/>
      <c r="IB398" s="84"/>
      <c r="IC398" s="84"/>
      <c r="ID398" s="84"/>
      <c r="IE398" s="84"/>
      <c r="IF398" s="84"/>
      <c r="IG398" s="89"/>
      <c r="IH398" s="89"/>
      <c r="II398" s="89"/>
      <c r="IJ398" s="89"/>
    </row>
    <row r="399" spans="3:244" x14ac:dyDescent="0.25"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131"/>
      <c r="U399" s="131"/>
      <c r="V399" s="74"/>
      <c r="W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9"/>
      <c r="BN399" s="89"/>
      <c r="BO399" s="89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209"/>
      <c r="CB399" s="209"/>
      <c r="CC399" s="209"/>
      <c r="CD399" s="209"/>
      <c r="CE399" s="209"/>
      <c r="CF399" s="209"/>
      <c r="CG399" s="209"/>
      <c r="CH399" s="209"/>
      <c r="CI399" s="209"/>
      <c r="CJ399" s="209"/>
      <c r="CK399" s="209"/>
      <c r="CL399" s="209"/>
      <c r="CM399" s="209"/>
      <c r="CN399" s="209"/>
      <c r="CO399" s="209"/>
      <c r="CP399" s="209"/>
      <c r="CQ399" s="209"/>
      <c r="CR399" s="209"/>
      <c r="CS399" s="209"/>
      <c r="CT399" s="209"/>
      <c r="CU399" s="209"/>
      <c r="CV399" s="209"/>
      <c r="CW399" s="209"/>
      <c r="CX399" s="209"/>
      <c r="CY399" s="209"/>
      <c r="CZ399" s="209"/>
      <c r="DA399" s="209"/>
      <c r="DB399" s="209"/>
      <c r="DC399" s="209"/>
      <c r="DD399" s="209"/>
      <c r="DE399" s="209"/>
      <c r="DF399" s="209"/>
      <c r="DG399" s="209"/>
      <c r="DH399" s="209"/>
      <c r="FB399" s="89"/>
      <c r="FC399" s="89"/>
      <c r="FD399" s="89"/>
      <c r="FE399" s="89"/>
      <c r="FF399" s="89"/>
      <c r="FG399" s="89"/>
      <c r="FH399" s="89"/>
      <c r="FI399" s="89"/>
      <c r="FJ399" s="89"/>
      <c r="FK399" s="89"/>
      <c r="FL399" s="89"/>
      <c r="FM399" s="89"/>
      <c r="FN399" s="89"/>
      <c r="FO399" s="89"/>
      <c r="FP399" s="89"/>
      <c r="FQ399" s="89"/>
      <c r="FR399" s="89"/>
      <c r="FS399" s="89"/>
      <c r="FT399" s="89"/>
      <c r="FU399" s="89"/>
      <c r="FV399" s="89"/>
      <c r="FW399" s="89"/>
      <c r="FX399" s="89"/>
      <c r="FY399" s="89"/>
      <c r="FZ399" s="89"/>
      <c r="GA399" s="89"/>
      <c r="GB399" s="89"/>
      <c r="GC399" s="89"/>
      <c r="GD399" s="89"/>
      <c r="GE399" s="89"/>
      <c r="GF399" s="89"/>
      <c r="GG399" s="89"/>
      <c r="GH399" s="89"/>
      <c r="GI399" s="89"/>
      <c r="GJ399" s="89"/>
      <c r="GK399" s="89"/>
      <c r="GL399" s="89"/>
      <c r="GM399" s="89"/>
      <c r="GN399" s="89"/>
      <c r="GO399" s="89"/>
      <c r="GP399" s="89"/>
      <c r="GQ399" s="89"/>
      <c r="GR399" s="89"/>
      <c r="GS399" s="89"/>
      <c r="GT399" s="89"/>
      <c r="GU399" s="89"/>
      <c r="GV399" s="89"/>
      <c r="GW399" s="84"/>
      <c r="GX399" s="84"/>
      <c r="GY399" s="84"/>
      <c r="GZ399" s="84"/>
      <c r="HA399" s="84"/>
      <c r="HB399" s="84"/>
      <c r="HC399" s="84"/>
      <c r="HD399" s="84"/>
      <c r="HE399" s="84"/>
      <c r="HF399" s="84"/>
      <c r="HG399" s="84"/>
      <c r="HH399" s="84"/>
      <c r="HI399" s="84"/>
      <c r="HJ399" s="84"/>
      <c r="HK399" s="84"/>
      <c r="HL399" s="84"/>
      <c r="HM399" s="84"/>
      <c r="HN399" s="84"/>
      <c r="HO399" s="84"/>
      <c r="HP399" s="84"/>
      <c r="HQ399" s="84"/>
      <c r="HR399" s="84"/>
      <c r="HS399" s="84"/>
      <c r="HT399" s="84"/>
      <c r="HU399" s="84"/>
      <c r="HV399" s="84"/>
      <c r="HW399" s="84"/>
      <c r="HX399" s="84"/>
      <c r="HY399" s="84"/>
      <c r="HZ399" s="84"/>
      <c r="IA399" s="84"/>
      <c r="IB399" s="84"/>
      <c r="IC399" s="84"/>
      <c r="ID399" s="84"/>
      <c r="IE399" s="84"/>
      <c r="IF399" s="84"/>
      <c r="IG399" s="89"/>
      <c r="IH399" s="89"/>
      <c r="II399" s="89"/>
      <c r="IJ399" s="89"/>
    </row>
    <row r="400" spans="3:244" x14ac:dyDescent="0.25"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131"/>
      <c r="U400" s="131"/>
      <c r="V400" s="74"/>
      <c r="W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  <c r="BL400" s="89"/>
      <c r="BM400" s="89"/>
      <c r="BN400" s="89"/>
      <c r="BO400" s="89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209"/>
      <c r="CB400" s="209"/>
      <c r="CC400" s="209"/>
      <c r="CD400" s="209"/>
      <c r="CE400" s="209"/>
      <c r="CF400" s="209"/>
      <c r="CG400" s="209"/>
      <c r="CH400" s="209"/>
      <c r="CI400" s="209"/>
      <c r="CJ400" s="209"/>
      <c r="CK400" s="209"/>
      <c r="CL400" s="209"/>
      <c r="CM400" s="209"/>
      <c r="CN400" s="209"/>
      <c r="CO400" s="209"/>
      <c r="CP400" s="209"/>
      <c r="CQ400" s="209"/>
      <c r="CR400" s="209"/>
      <c r="CS400" s="209"/>
      <c r="CT400" s="209"/>
      <c r="CU400" s="209"/>
      <c r="CV400" s="209"/>
      <c r="CW400" s="209"/>
      <c r="CX400" s="209"/>
      <c r="CY400" s="209"/>
      <c r="CZ400" s="209"/>
      <c r="DA400" s="209"/>
      <c r="DB400" s="209"/>
      <c r="DC400" s="209"/>
      <c r="DD400" s="209"/>
      <c r="DE400" s="209"/>
      <c r="DF400" s="209"/>
      <c r="DG400" s="209"/>
      <c r="DH400" s="209"/>
      <c r="FB400" s="89"/>
      <c r="FC400" s="89"/>
      <c r="FD400" s="89"/>
      <c r="FE400" s="89"/>
      <c r="FF400" s="89"/>
      <c r="FG400" s="89"/>
      <c r="FH400" s="89"/>
      <c r="FI400" s="89"/>
      <c r="FJ400" s="89"/>
      <c r="FK400" s="89"/>
      <c r="FL400" s="89"/>
      <c r="FM400" s="89"/>
      <c r="FN400" s="89"/>
      <c r="FO400" s="89"/>
      <c r="FP400" s="89"/>
      <c r="FQ400" s="89"/>
      <c r="FR400" s="89"/>
      <c r="FS400" s="89"/>
      <c r="FT400" s="89"/>
      <c r="FU400" s="89"/>
      <c r="FV400" s="89"/>
      <c r="FW400" s="89"/>
      <c r="FX400" s="89"/>
      <c r="FY400" s="89"/>
      <c r="FZ400" s="89"/>
      <c r="GA400" s="89"/>
      <c r="GB400" s="89"/>
      <c r="GC400" s="89"/>
      <c r="GD400" s="89"/>
      <c r="GE400" s="89"/>
      <c r="GF400" s="89"/>
      <c r="GG400" s="89"/>
      <c r="GH400" s="89"/>
      <c r="GI400" s="89"/>
      <c r="GJ400" s="89"/>
      <c r="GK400" s="89"/>
      <c r="GL400" s="89"/>
      <c r="GM400" s="89"/>
      <c r="GN400" s="89"/>
      <c r="GO400" s="89"/>
      <c r="GP400" s="89"/>
      <c r="GQ400" s="89"/>
      <c r="GR400" s="89"/>
      <c r="GS400" s="89"/>
      <c r="GT400" s="89"/>
      <c r="GU400" s="89"/>
      <c r="GV400" s="89"/>
      <c r="GW400" s="84"/>
      <c r="GX400" s="84"/>
      <c r="GY400" s="84"/>
      <c r="GZ400" s="84"/>
      <c r="HA400" s="84"/>
      <c r="HB400" s="84"/>
      <c r="HC400" s="84"/>
      <c r="HD400" s="84"/>
      <c r="HE400" s="84"/>
      <c r="HF400" s="84"/>
      <c r="HG400" s="84"/>
      <c r="HH400" s="84"/>
      <c r="HI400" s="84"/>
      <c r="HJ400" s="84"/>
      <c r="HK400" s="84"/>
      <c r="HL400" s="84"/>
      <c r="HM400" s="84"/>
      <c r="HN400" s="84"/>
      <c r="HO400" s="84"/>
      <c r="HP400" s="84"/>
      <c r="HQ400" s="84"/>
      <c r="HR400" s="84"/>
      <c r="HS400" s="84"/>
      <c r="HT400" s="84"/>
      <c r="HU400" s="84"/>
      <c r="HV400" s="84"/>
      <c r="HW400" s="84"/>
      <c r="HX400" s="84"/>
      <c r="HY400" s="84"/>
      <c r="HZ400" s="84"/>
      <c r="IA400" s="84"/>
      <c r="IB400" s="84"/>
      <c r="IC400" s="84"/>
      <c r="ID400" s="84"/>
      <c r="IE400" s="84"/>
      <c r="IF400" s="84"/>
      <c r="IG400" s="89"/>
      <c r="IH400" s="89"/>
      <c r="II400" s="89"/>
      <c r="IJ400" s="89"/>
    </row>
    <row r="401" spans="3:244" x14ac:dyDescent="0.25"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131"/>
      <c r="U401" s="131"/>
      <c r="V401" s="74"/>
      <c r="W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9"/>
      <c r="BN401" s="89"/>
      <c r="BO401" s="89"/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  <c r="CA401" s="209"/>
      <c r="CB401" s="209"/>
      <c r="CC401" s="209"/>
      <c r="CD401" s="209"/>
      <c r="CE401" s="209"/>
      <c r="CF401" s="209"/>
      <c r="CG401" s="209"/>
      <c r="CH401" s="209"/>
      <c r="CI401" s="209"/>
      <c r="CJ401" s="209"/>
      <c r="CK401" s="209"/>
      <c r="CL401" s="209"/>
      <c r="CM401" s="209"/>
      <c r="CN401" s="209"/>
      <c r="CO401" s="209"/>
      <c r="CP401" s="209"/>
      <c r="CQ401" s="209"/>
      <c r="CR401" s="209"/>
      <c r="CS401" s="209"/>
      <c r="CT401" s="209"/>
      <c r="CU401" s="209"/>
      <c r="CV401" s="209"/>
      <c r="CW401" s="209"/>
      <c r="CX401" s="209"/>
      <c r="CY401" s="209"/>
      <c r="CZ401" s="209"/>
      <c r="DA401" s="209"/>
      <c r="DB401" s="209"/>
      <c r="DC401" s="209"/>
      <c r="DD401" s="209"/>
      <c r="DE401" s="209"/>
      <c r="DF401" s="209"/>
      <c r="DG401" s="209"/>
      <c r="DH401" s="209"/>
      <c r="FB401" s="89"/>
      <c r="FC401" s="89"/>
      <c r="FD401" s="89"/>
      <c r="FE401" s="89"/>
      <c r="FF401" s="89"/>
      <c r="FG401" s="89"/>
      <c r="FH401" s="89"/>
      <c r="FI401" s="89"/>
      <c r="FJ401" s="89"/>
      <c r="FK401" s="89"/>
      <c r="FL401" s="89"/>
      <c r="FM401" s="89"/>
      <c r="FN401" s="89"/>
      <c r="FO401" s="89"/>
      <c r="FP401" s="89"/>
      <c r="FQ401" s="89"/>
      <c r="FR401" s="89"/>
      <c r="FS401" s="89"/>
      <c r="FT401" s="89"/>
      <c r="FU401" s="89"/>
      <c r="FV401" s="89"/>
      <c r="FW401" s="89"/>
      <c r="FX401" s="89"/>
      <c r="FY401" s="89"/>
      <c r="FZ401" s="89"/>
      <c r="GA401" s="89"/>
      <c r="GB401" s="89"/>
      <c r="GC401" s="89"/>
      <c r="GD401" s="89"/>
      <c r="GE401" s="89"/>
      <c r="GF401" s="89"/>
      <c r="GG401" s="89"/>
      <c r="GH401" s="89"/>
      <c r="GI401" s="89"/>
      <c r="GJ401" s="89"/>
      <c r="GK401" s="89"/>
      <c r="GL401" s="89"/>
      <c r="GM401" s="89"/>
      <c r="GN401" s="89"/>
      <c r="GO401" s="89"/>
      <c r="GP401" s="89"/>
      <c r="GQ401" s="89"/>
      <c r="GR401" s="89"/>
      <c r="GS401" s="89"/>
      <c r="GT401" s="89"/>
      <c r="GU401" s="89"/>
      <c r="GV401" s="89"/>
      <c r="GW401" s="84"/>
      <c r="GX401" s="84"/>
      <c r="GY401" s="84"/>
      <c r="GZ401" s="84"/>
      <c r="HA401" s="84"/>
      <c r="HB401" s="84"/>
      <c r="HC401" s="84"/>
      <c r="HD401" s="84"/>
      <c r="HE401" s="84"/>
      <c r="HF401" s="84"/>
      <c r="HG401" s="84"/>
      <c r="HH401" s="84"/>
      <c r="HI401" s="84"/>
      <c r="HJ401" s="84"/>
      <c r="HK401" s="84"/>
      <c r="HL401" s="84"/>
      <c r="HM401" s="84"/>
      <c r="HN401" s="84"/>
      <c r="HO401" s="84"/>
      <c r="HP401" s="84"/>
      <c r="HQ401" s="84"/>
      <c r="HR401" s="84"/>
      <c r="HS401" s="84"/>
      <c r="HT401" s="84"/>
      <c r="HU401" s="84"/>
      <c r="HV401" s="84"/>
      <c r="HW401" s="84"/>
      <c r="HX401" s="84"/>
      <c r="HY401" s="84"/>
      <c r="HZ401" s="84"/>
      <c r="IA401" s="84"/>
      <c r="IB401" s="84"/>
      <c r="IC401" s="84"/>
      <c r="ID401" s="84"/>
      <c r="IE401" s="84"/>
      <c r="IF401" s="84"/>
      <c r="IG401" s="89"/>
      <c r="IH401" s="89"/>
      <c r="II401" s="89"/>
      <c r="IJ401" s="89"/>
    </row>
    <row r="402" spans="3:244" x14ac:dyDescent="0.25"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131"/>
      <c r="U402" s="131"/>
    </row>
    <row r="403" spans="3:244" x14ac:dyDescent="0.25"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131"/>
      <c r="U403" s="131"/>
    </row>
  </sheetData>
  <dataConsolidate/>
  <mergeCells count="27">
    <mergeCell ref="O2:Q2"/>
    <mergeCell ref="FB2:FD2"/>
    <mergeCell ref="HA2:HA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FD3:FD4"/>
    <mergeCell ref="T3:T4"/>
    <mergeCell ref="V3:V4"/>
    <mergeCell ref="DI3:DI4"/>
    <mergeCell ref="FB3:FB4"/>
    <mergeCell ref="FC3:FC4"/>
  </mergeCells>
  <printOptions horizontalCentered="1" gridLines="1"/>
  <pageMargins left="0.62992125984251968" right="0.43307086614173229" top="1.0629921259842521" bottom="0.43307086614173229" header="0.35433070866141736" footer="0.15748031496062992"/>
  <pageSetup paperSize="9" scale="70" orientation="landscape" horizontalDpi="4294967293" r:id="rId1"/>
  <headerFooter alignWithMargins="0">
    <oddHeader xml:space="preserve">&amp;C&amp;"Arial,Negrita"&amp;12Estadística U.D.ALZIRA
Temporada 2020-21
2ª divisió RFEF gr. 5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L309"/>
  <sheetViews>
    <sheetView topLeftCell="A7" zoomScale="70" zoomScaleNormal="70" workbookViewId="0">
      <pane xSplit="1" topLeftCell="B1" activePane="topRight" state="frozen"/>
      <selection activeCell="B14" sqref="B14"/>
      <selection pane="topRight" activeCell="C87" sqref="C87"/>
    </sheetView>
  </sheetViews>
  <sheetFormatPr defaultColWidth="11.44140625" defaultRowHeight="13.2" x14ac:dyDescent="0.25"/>
  <cols>
    <col min="1" max="1" width="19.109375" style="71" customWidth="1"/>
    <col min="2" max="2" width="12.88671875" style="72" customWidth="1"/>
    <col min="3" max="8" width="4.33203125" style="72" customWidth="1"/>
    <col min="9" max="9" width="6.5546875" style="72" customWidth="1"/>
    <col min="10" max="10" width="5.44140625" style="72" customWidth="1"/>
    <col min="11" max="11" width="6.6640625" style="72" customWidth="1"/>
    <col min="12" max="20" width="4.33203125" style="72" customWidth="1"/>
    <col min="21" max="21" width="4.109375" style="72" customWidth="1"/>
    <col min="22" max="22" width="4.6640625" style="72" customWidth="1"/>
    <col min="23" max="23" width="9.109375" style="72" customWidth="1"/>
    <col min="24" max="24" width="4.109375" style="72" customWidth="1"/>
    <col min="25" max="25" width="4" style="72" customWidth="1"/>
    <col min="26" max="26" width="4.109375" style="72" customWidth="1"/>
    <col min="27" max="28" width="4" style="72" customWidth="1"/>
    <col min="29" max="29" width="4.109375" style="72" customWidth="1"/>
    <col min="30" max="30" width="4" style="72" customWidth="1"/>
    <col min="31" max="31" width="4.109375" style="72" customWidth="1"/>
    <col min="32" max="32" width="4" style="72" customWidth="1"/>
    <col min="33" max="33" width="4.109375" style="72" customWidth="1"/>
    <col min="34" max="37" width="4" style="72" customWidth="1"/>
    <col min="38" max="38" width="4.109375" style="72" customWidth="1"/>
    <col min="39" max="41" width="4" style="72" customWidth="1"/>
    <col min="42" max="42" width="4.109375" style="72" customWidth="1"/>
    <col min="43" max="58" width="4" style="72" customWidth="1"/>
    <col min="59" max="71" width="4" style="72" hidden="1" customWidth="1"/>
    <col min="72" max="72" width="9.6640625" style="72" customWidth="1"/>
    <col min="73" max="82" width="4.109375" style="72" customWidth="1"/>
    <col min="83" max="85" width="4.109375" style="90" customWidth="1"/>
    <col min="86" max="86" width="4.109375" style="72" customWidth="1"/>
    <col min="87" max="95" width="4.109375" style="90" customWidth="1"/>
    <col min="96" max="97" width="4.33203125" style="90" customWidth="1"/>
    <col min="98" max="107" width="4.109375" style="90" customWidth="1"/>
    <col min="108" max="115" width="4" style="90" hidden="1" customWidth="1"/>
    <col min="116" max="118" width="4" style="72" hidden="1" customWidth="1"/>
    <col min="119" max="120" width="4" style="90" hidden="1" customWidth="1"/>
    <col min="121" max="121" width="6.44140625" style="74" customWidth="1"/>
    <col min="122" max="122" width="4.109375" style="72" customWidth="1"/>
    <col min="123" max="123" width="4" style="72" customWidth="1"/>
    <col min="124" max="124" width="4.109375" style="72" customWidth="1"/>
    <col min="125" max="126" width="4" style="72" customWidth="1"/>
    <col min="127" max="127" width="4.109375" style="72" customWidth="1"/>
    <col min="128" max="128" width="4" style="72" customWidth="1"/>
    <col min="129" max="129" width="4.109375" style="72" customWidth="1"/>
    <col min="130" max="130" width="4" style="72" customWidth="1"/>
    <col min="131" max="131" width="4.109375" style="72" customWidth="1"/>
    <col min="132" max="135" width="4" style="72" customWidth="1"/>
    <col min="136" max="136" width="4.109375" style="72" customWidth="1"/>
    <col min="137" max="137" width="4" style="72" customWidth="1"/>
    <col min="138" max="138" width="4.109375" style="72" customWidth="1"/>
    <col min="139" max="139" width="4" style="72" customWidth="1"/>
    <col min="140" max="141" width="4.109375" style="72" customWidth="1"/>
    <col min="142" max="142" width="4" style="72" customWidth="1"/>
    <col min="143" max="143" width="4.109375" style="72" customWidth="1"/>
    <col min="144" max="144" width="4" style="72" customWidth="1"/>
    <col min="145" max="145" width="4.109375" style="72" customWidth="1"/>
    <col min="146" max="146" width="4" style="72" customWidth="1"/>
    <col min="147" max="148" width="4.109375" style="72" customWidth="1"/>
    <col min="149" max="149" width="4" style="72" customWidth="1"/>
    <col min="150" max="150" width="4.109375" style="72" customWidth="1"/>
    <col min="151" max="151" width="4" style="72" customWidth="1"/>
    <col min="152" max="152" width="4.109375" style="72" customWidth="1"/>
    <col min="153" max="156" width="4" style="72" customWidth="1"/>
    <col min="157" max="167" width="4" style="72" hidden="1" customWidth="1"/>
    <col min="168" max="169" width="4.109375" style="74" hidden="1" customWidth="1"/>
    <col min="170" max="171" width="4.109375" style="72" customWidth="1"/>
    <col min="172" max="172" width="4.5546875" style="72" customWidth="1"/>
    <col min="173" max="173" width="4.109375" style="72" customWidth="1"/>
    <col min="174" max="174" width="4" style="72" customWidth="1"/>
    <col min="175" max="175" width="4.109375" style="72" customWidth="1"/>
    <col min="176" max="177" width="4" style="72" customWidth="1"/>
    <col min="178" max="178" width="4.109375" style="72" customWidth="1"/>
    <col min="179" max="180" width="4" style="72" customWidth="1"/>
    <col min="181" max="182" width="4.109375" style="72" customWidth="1"/>
    <col min="183" max="183" width="4" style="72" customWidth="1"/>
    <col min="184" max="184" width="4.109375" style="72" customWidth="1"/>
    <col min="185" max="185" width="4" style="72" customWidth="1"/>
    <col min="186" max="186" width="4.109375" style="72" customWidth="1"/>
    <col min="187" max="187" width="4" style="72" customWidth="1"/>
    <col min="188" max="188" width="4.109375" style="72" customWidth="1"/>
    <col min="189" max="190" width="4" style="72" customWidth="1"/>
    <col min="191" max="191" width="4.109375" style="72" customWidth="1"/>
    <col min="192" max="192" width="4" style="72" customWidth="1"/>
    <col min="193" max="193" width="4.109375" style="72" customWidth="1"/>
    <col min="194" max="194" width="4" style="72" customWidth="1"/>
    <col min="195" max="196" width="4.109375" style="72" customWidth="1"/>
    <col min="197" max="197" width="4" style="72" customWidth="1"/>
    <col min="198" max="198" width="4.109375" style="72" customWidth="1"/>
    <col min="199" max="199" width="4" style="72" customWidth="1"/>
    <col min="200" max="200" width="4.109375" style="72" customWidth="1"/>
    <col min="201" max="206" width="4" style="72" customWidth="1"/>
    <col min="207" max="216" width="4" style="72" hidden="1" customWidth="1"/>
    <col min="217" max="220" width="4.109375" style="75" hidden="1" customWidth="1"/>
    <col min="221" max="252" width="4.109375" style="75" customWidth="1"/>
    <col min="253" max="255" width="4.109375" style="76" customWidth="1"/>
    <col min="256" max="256" width="4.109375" style="76" hidden="1" customWidth="1"/>
    <col min="257" max="263" width="4.109375" style="75" hidden="1" customWidth="1"/>
    <col min="264" max="264" width="4.109375" style="75" customWidth="1"/>
    <col min="265" max="269" width="4.109375" style="75" hidden="1" customWidth="1"/>
    <col min="270" max="412" width="11.44140625" style="75" customWidth="1"/>
    <col min="413" max="16384" width="11.44140625" style="75"/>
  </cols>
  <sheetData>
    <row r="1" spans="1:272" ht="13.8" thickBot="1" x14ac:dyDescent="0.3">
      <c r="A1" s="73"/>
      <c r="I1" s="72">
        <f>(90*K1)</f>
        <v>3060</v>
      </c>
      <c r="K1" s="72">
        <v>34</v>
      </c>
      <c r="BH1" s="73"/>
      <c r="BI1" s="73"/>
      <c r="BJ1" s="73"/>
      <c r="BK1" s="73"/>
      <c r="BL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O1" s="73"/>
      <c r="DP1" s="73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W1" s="84"/>
      <c r="IX1" s="84"/>
      <c r="IY1" s="84"/>
      <c r="IZ1" s="84"/>
      <c r="JA1" s="84"/>
      <c r="JB1" s="84"/>
      <c r="JC1" s="84"/>
      <c r="JD1" s="84"/>
      <c r="JE1" s="84"/>
      <c r="JF1" s="84"/>
      <c r="JG1" s="84"/>
      <c r="JH1" s="84"/>
      <c r="JI1" s="84"/>
      <c r="JJ1" s="84"/>
      <c r="JK1" s="84"/>
      <c r="JL1" s="84"/>
    </row>
    <row r="2" spans="1:272" s="166" customFormat="1" ht="25.5" customHeight="1" thickTop="1" thickBot="1" x14ac:dyDescent="0.3">
      <c r="A2" s="237"/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501" t="s">
        <v>0</v>
      </c>
      <c r="P2" s="502"/>
      <c r="Q2" s="503"/>
      <c r="R2" s="157"/>
      <c r="S2" s="157"/>
      <c r="T2" s="157"/>
      <c r="U2" s="157"/>
      <c r="V2" s="158"/>
      <c r="W2" s="159"/>
      <c r="X2" s="349" t="s">
        <v>149</v>
      </c>
      <c r="Y2" s="350" t="s">
        <v>160</v>
      </c>
      <c r="Z2" s="350" t="s">
        <v>149</v>
      </c>
      <c r="AA2" s="350" t="s">
        <v>161</v>
      </c>
      <c r="AB2" s="350" t="s">
        <v>182</v>
      </c>
      <c r="AC2" s="350" t="s">
        <v>184</v>
      </c>
      <c r="AD2" s="350" t="s">
        <v>160</v>
      </c>
      <c r="AE2" s="350" t="s">
        <v>185</v>
      </c>
      <c r="AF2" s="350" t="s">
        <v>186</v>
      </c>
      <c r="AG2" s="350" t="s">
        <v>182</v>
      </c>
      <c r="AH2" s="350" t="s">
        <v>184</v>
      </c>
      <c r="AI2" s="350" t="s">
        <v>185</v>
      </c>
      <c r="AJ2" s="350" t="s">
        <v>182</v>
      </c>
      <c r="AK2" s="161" t="s">
        <v>184</v>
      </c>
      <c r="AL2" s="350" t="s">
        <v>189</v>
      </c>
      <c r="AM2" s="350" t="s">
        <v>193</v>
      </c>
      <c r="AN2" s="350" t="s">
        <v>149</v>
      </c>
      <c r="AO2" s="350" t="s">
        <v>182</v>
      </c>
      <c r="AP2" s="350" t="s">
        <v>199</v>
      </c>
      <c r="AQ2" s="350" t="s">
        <v>199</v>
      </c>
      <c r="AR2" s="350" t="s">
        <v>202</v>
      </c>
      <c r="AS2" s="161" t="s">
        <v>199</v>
      </c>
      <c r="AT2" s="161" t="s">
        <v>160</v>
      </c>
      <c r="AU2" s="161" t="s">
        <v>149</v>
      </c>
      <c r="AV2" s="161" t="s">
        <v>149</v>
      </c>
      <c r="AW2" s="161" t="s">
        <v>186</v>
      </c>
      <c r="AX2" s="161" t="s">
        <v>149</v>
      </c>
      <c r="AY2" s="161" t="s">
        <v>206</v>
      </c>
      <c r="AZ2" s="161" t="s">
        <v>160</v>
      </c>
      <c r="BA2" s="161" t="s">
        <v>193</v>
      </c>
      <c r="BB2" s="161" t="s">
        <v>182</v>
      </c>
      <c r="BC2" s="350" t="s">
        <v>209</v>
      </c>
      <c r="BD2" s="350" t="s">
        <v>182</v>
      </c>
      <c r="BE2" s="350" t="s">
        <v>182</v>
      </c>
      <c r="BF2" s="350" t="s">
        <v>186</v>
      </c>
      <c r="BG2" s="350"/>
      <c r="BH2" s="350"/>
      <c r="BI2" s="350"/>
      <c r="BJ2" s="350"/>
      <c r="BK2" s="350"/>
      <c r="BL2" s="350"/>
      <c r="BM2" s="350"/>
      <c r="BN2" s="350"/>
      <c r="BO2" s="161"/>
      <c r="BP2" s="161"/>
      <c r="BQ2" s="162"/>
      <c r="BR2" s="161"/>
      <c r="BS2" s="163"/>
      <c r="BT2" s="159"/>
      <c r="BU2" s="164" t="str">
        <f t="shared" ref="BU2:BX3" si="0">X2</f>
        <v>1-1</v>
      </c>
      <c r="BV2" s="165" t="str">
        <f t="shared" si="0"/>
        <v>2-2</v>
      </c>
      <c r="BW2" s="165" t="str">
        <f t="shared" si="0"/>
        <v>1-1</v>
      </c>
      <c r="BX2" s="165" t="str">
        <f t="shared" si="0"/>
        <v>4-0</v>
      </c>
      <c r="BY2" s="165" t="str">
        <f t="shared" ref="BY2:CC3" si="1">AB2</f>
        <v>1-0</v>
      </c>
      <c r="BZ2" s="165" t="str">
        <f t="shared" si="1"/>
        <v>0-1</v>
      </c>
      <c r="CA2" s="165" t="str">
        <f t="shared" si="1"/>
        <v>2-2</v>
      </c>
      <c r="CB2" s="165" t="str">
        <f t="shared" si="1"/>
        <v>0-0</v>
      </c>
      <c r="CC2" s="165" t="str">
        <f t="shared" si="1"/>
        <v>1-2</v>
      </c>
      <c r="CD2" s="165" t="str">
        <f t="shared" ref="CD2:CG3" si="2">AG2</f>
        <v>1-0</v>
      </c>
      <c r="CE2" s="161" t="str">
        <f t="shared" si="2"/>
        <v>0-1</v>
      </c>
      <c r="CF2" s="161" t="str">
        <f t="shared" si="2"/>
        <v>0-0</v>
      </c>
      <c r="CG2" s="161" t="str">
        <f t="shared" si="2"/>
        <v>1-0</v>
      </c>
      <c r="CH2" s="161" t="str">
        <f>AK2</f>
        <v>0-1</v>
      </c>
      <c r="CI2" s="161" t="str">
        <f t="shared" ref="CI2:CJ2" si="3">AL2</f>
        <v>2-1</v>
      </c>
      <c r="CJ2" s="161" t="str">
        <f t="shared" si="3"/>
        <v>3-0</v>
      </c>
      <c r="CK2" s="161" t="str">
        <f t="shared" ref="CK2:CL2" si="4">AN2</f>
        <v>1-1</v>
      </c>
      <c r="CL2" s="161" t="str">
        <f t="shared" si="4"/>
        <v>1-0</v>
      </c>
      <c r="CM2" s="161" t="str">
        <f t="shared" ref="CM2:CO3" si="5">AP2</f>
        <v>2-0</v>
      </c>
      <c r="CN2" s="161" t="str">
        <f t="shared" si="5"/>
        <v>2-0</v>
      </c>
      <c r="CO2" s="161" t="str">
        <f t="shared" si="5"/>
        <v>0-2</v>
      </c>
      <c r="CP2" s="161" t="str">
        <f t="shared" ref="CP2:DE3" si="6">AS2</f>
        <v>2-0</v>
      </c>
      <c r="CQ2" s="161" t="str">
        <f t="shared" si="6"/>
        <v>2-2</v>
      </c>
      <c r="CR2" s="161" t="str">
        <f t="shared" si="6"/>
        <v>1-1</v>
      </c>
      <c r="CS2" s="161" t="str">
        <f t="shared" si="6"/>
        <v>1-1</v>
      </c>
      <c r="CT2" s="161" t="str">
        <f t="shared" si="6"/>
        <v>1-2</v>
      </c>
      <c r="CU2" s="161" t="str">
        <f t="shared" si="6"/>
        <v>1-1</v>
      </c>
      <c r="CV2" s="161" t="str">
        <f t="shared" si="6"/>
        <v>4-3</v>
      </c>
      <c r="CW2" s="161" t="str">
        <f t="shared" si="6"/>
        <v>2-2</v>
      </c>
      <c r="CX2" s="161" t="str">
        <f t="shared" si="6"/>
        <v>3-0</v>
      </c>
      <c r="CY2" s="161" t="str">
        <f t="shared" si="6"/>
        <v>1-0</v>
      </c>
      <c r="CZ2" s="161" t="str">
        <f t="shared" si="6"/>
        <v>1-3</v>
      </c>
      <c r="DA2" s="161" t="str">
        <f t="shared" si="6"/>
        <v>1-0</v>
      </c>
      <c r="DB2" s="161" t="str">
        <f t="shared" si="6"/>
        <v>1-0</v>
      </c>
      <c r="DC2" s="161" t="str">
        <f t="shared" si="6"/>
        <v>1-2</v>
      </c>
      <c r="DD2" s="161">
        <f t="shared" si="6"/>
        <v>0</v>
      </c>
      <c r="DE2" s="161">
        <f t="shared" si="6"/>
        <v>0</v>
      </c>
      <c r="DF2" s="161">
        <f>BM2</f>
        <v>0</v>
      </c>
      <c r="DG2" s="161">
        <f>BN2</f>
        <v>0</v>
      </c>
      <c r="DH2" s="161" t="str">
        <f>AK2</f>
        <v>0-1</v>
      </c>
      <c r="DI2" s="161">
        <f t="shared" ref="DI2:DK2" si="7">BO2</f>
        <v>0</v>
      </c>
      <c r="DJ2" s="161">
        <f t="shared" si="7"/>
        <v>0</v>
      </c>
      <c r="DK2" s="161">
        <f t="shared" si="7"/>
        <v>0</v>
      </c>
      <c r="DL2" s="350"/>
      <c r="DM2" s="350"/>
      <c r="DN2" s="350"/>
      <c r="DO2" s="161">
        <f>BR2</f>
        <v>0</v>
      </c>
      <c r="DP2" s="161">
        <f>BS2</f>
        <v>0</v>
      </c>
      <c r="DQ2" s="159"/>
      <c r="DR2" s="164" t="str">
        <f t="shared" ref="DR2:DU3" si="8">BU2</f>
        <v>1-1</v>
      </c>
      <c r="DS2" s="165" t="str">
        <f t="shared" si="8"/>
        <v>2-2</v>
      </c>
      <c r="DT2" s="165" t="str">
        <f t="shared" si="8"/>
        <v>1-1</v>
      </c>
      <c r="DU2" s="165" t="str">
        <f t="shared" si="8"/>
        <v>4-0</v>
      </c>
      <c r="DV2" s="165" t="str">
        <f t="shared" ref="DV2:DZ3" si="9">BY2</f>
        <v>1-0</v>
      </c>
      <c r="DW2" s="165" t="str">
        <f t="shared" si="9"/>
        <v>0-1</v>
      </c>
      <c r="DX2" s="165" t="str">
        <f t="shared" si="9"/>
        <v>2-2</v>
      </c>
      <c r="DY2" s="165" t="str">
        <f t="shared" si="9"/>
        <v>0-0</v>
      </c>
      <c r="DZ2" s="165" t="str">
        <f t="shared" si="9"/>
        <v>1-2</v>
      </c>
      <c r="EA2" s="165" t="str">
        <f t="shared" ref="EA2:EE3" si="10">CD2</f>
        <v>1-0</v>
      </c>
      <c r="EB2" s="165" t="str">
        <f t="shared" si="10"/>
        <v>0-1</v>
      </c>
      <c r="EC2" s="165" t="str">
        <f t="shared" si="10"/>
        <v>0-0</v>
      </c>
      <c r="ED2" s="165" t="str">
        <f t="shared" si="10"/>
        <v>1-0</v>
      </c>
      <c r="EE2" s="165" t="str">
        <f t="shared" si="10"/>
        <v>0-1</v>
      </c>
      <c r="EF2" s="165" t="str">
        <f t="shared" ref="EF2:EG3" si="11">CI2</f>
        <v>2-1</v>
      </c>
      <c r="EG2" s="165" t="str">
        <f t="shared" si="11"/>
        <v>3-0</v>
      </c>
      <c r="EH2" s="165" t="str">
        <f t="shared" ref="EH2:FH2" si="12">CK2</f>
        <v>1-1</v>
      </c>
      <c r="EI2" s="165" t="str">
        <f t="shared" si="12"/>
        <v>1-0</v>
      </c>
      <c r="EJ2" s="165" t="str">
        <f t="shared" si="12"/>
        <v>2-0</v>
      </c>
      <c r="EK2" s="165" t="str">
        <f t="shared" si="12"/>
        <v>2-0</v>
      </c>
      <c r="EL2" s="165" t="str">
        <f t="shared" si="12"/>
        <v>0-2</v>
      </c>
      <c r="EM2" s="165" t="str">
        <f t="shared" si="12"/>
        <v>2-0</v>
      </c>
      <c r="EN2" s="165" t="str">
        <f t="shared" si="12"/>
        <v>2-2</v>
      </c>
      <c r="EO2" s="165" t="str">
        <f t="shared" si="12"/>
        <v>1-1</v>
      </c>
      <c r="EP2" s="165" t="str">
        <f t="shared" si="12"/>
        <v>1-1</v>
      </c>
      <c r="EQ2" s="165" t="str">
        <f t="shared" si="12"/>
        <v>1-2</v>
      </c>
      <c r="ER2" s="165" t="str">
        <f t="shared" si="12"/>
        <v>1-1</v>
      </c>
      <c r="ES2" s="165" t="str">
        <f t="shared" si="12"/>
        <v>4-3</v>
      </c>
      <c r="ET2" s="165" t="str">
        <f t="shared" si="12"/>
        <v>2-2</v>
      </c>
      <c r="EU2" s="165" t="str">
        <f t="shared" si="12"/>
        <v>3-0</v>
      </c>
      <c r="EV2" s="165" t="str">
        <f t="shared" si="12"/>
        <v>1-0</v>
      </c>
      <c r="EW2" s="165" t="str">
        <f t="shared" si="12"/>
        <v>1-3</v>
      </c>
      <c r="EX2" s="165" t="str">
        <f t="shared" si="12"/>
        <v>1-0</v>
      </c>
      <c r="EY2" s="165" t="str">
        <f t="shared" si="12"/>
        <v>1-0</v>
      </c>
      <c r="EZ2" s="165" t="str">
        <f t="shared" si="12"/>
        <v>1-2</v>
      </c>
      <c r="FA2" s="165">
        <f t="shared" si="12"/>
        <v>0</v>
      </c>
      <c r="FB2" s="165">
        <f t="shared" si="12"/>
        <v>0</v>
      </c>
      <c r="FC2" s="165">
        <f t="shared" si="12"/>
        <v>0</v>
      </c>
      <c r="FD2" s="165">
        <f t="shared" si="12"/>
        <v>0</v>
      </c>
      <c r="FE2" s="165" t="str">
        <f t="shared" si="12"/>
        <v>0-1</v>
      </c>
      <c r="FF2" s="165">
        <f t="shared" si="12"/>
        <v>0</v>
      </c>
      <c r="FG2" s="165">
        <f t="shared" si="12"/>
        <v>0</v>
      </c>
      <c r="FH2" s="165">
        <f t="shared" si="12"/>
        <v>0</v>
      </c>
      <c r="FI2" s="165">
        <f t="shared" ref="FI2:FK2" si="13">DL2</f>
        <v>0</v>
      </c>
      <c r="FJ2" s="165">
        <f t="shared" si="13"/>
        <v>0</v>
      </c>
      <c r="FK2" s="165">
        <f t="shared" si="13"/>
        <v>0</v>
      </c>
      <c r="FL2" s="165">
        <f t="shared" ref="FL2:FM2" si="14">DO2</f>
        <v>0</v>
      </c>
      <c r="FM2" s="165">
        <f t="shared" si="14"/>
        <v>0</v>
      </c>
      <c r="FN2" s="504" t="s">
        <v>31</v>
      </c>
      <c r="FO2" s="505"/>
      <c r="FP2" s="506"/>
      <c r="FQ2" s="238" t="str">
        <f t="shared" ref="FQ2:FT4" si="15">X2</f>
        <v>1-1</v>
      </c>
      <c r="FR2" s="239" t="str">
        <f t="shared" si="15"/>
        <v>2-2</v>
      </c>
      <c r="FS2" s="239" t="str">
        <f t="shared" si="15"/>
        <v>1-1</v>
      </c>
      <c r="FT2" s="239" t="str">
        <f t="shared" si="15"/>
        <v>4-0</v>
      </c>
      <c r="FU2" s="239" t="str">
        <f t="shared" ref="FU2:FY4" si="16">AB2</f>
        <v>1-0</v>
      </c>
      <c r="FV2" s="240" t="str">
        <f t="shared" si="16"/>
        <v>0-1</v>
      </c>
      <c r="FW2" s="240" t="str">
        <f t="shared" si="16"/>
        <v>2-2</v>
      </c>
      <c r="FX2" s="240" t="str">
        <f t="shared" si="16"/>
        <v>0-0</v>
      </c>
      <c r="FY2" s="240" t="str">
        <f t="shared" si="16"/>
        <v>1-2</v>
      </c>
      <c r="FZ2" s="239" t="str">
        <f t="shared" ref="FZ2:GC4" si="17">AG2</f>
        <v>1-0</v>
      </c>
      <c r="GA2" s="240" t="str">
        <f t="shared" si="17"/>
        <v>0-1</v>
      </c>
      <c r="GB2" s="240" t="str">
        <f t="shared" si="17"/>
        <v>0-0</v>
      </c>
      <c r="GC2" s="240" t="str">
        <f t="shared" si="17"/>
        <v>1-0</v>
      </c>
      <c r="GD2" s="240" t="str">
        <f t="shared" ref="GD2:GE4" si="18">AL2</f>
        <v>2-1</v>
      </c>
      <c r="GE2" s="240" t="str">
        <f t="shared" si="18"/>
        <v>3-0</v>
      </c>
      <c r="GF2" s="240" t="str">
        <f t="shared" ref="GF2:GI4" si="19">AN2</f>
        <v>1-1</v>
      </c>
      <c r="GG2" s="240" t="str">
        <f t="shared" si="19"/>
        <v>1-0</v>
      </c>
      <c r="GH2" s="240" t="str">
        <f t="shared" si="19"/>
        <v>2-0</v>
      </c>
      <c r="GI2" s="240" t="str">
        <f t="shared" si="19"/>
        <v>2-0</v>
      </c>
      <c r="GJ2" s="240" t="str">
        <f t="shared" ref="GJ2:GJ4" si="20">AR2</f>
        <v>0-2</v>
      </c>
      <c r="GK2" s="240" t="str">
        <f t="shared" ref="GK2:GT4" si="21">AS2</f>
        <v>2-0</v>
      </c>
      <c r="GL2" s="240" t="str">
        <f t="shared" si="21"/>
        <v>2-2</v>
      </c>
      <c r="GM2" s="240" t="str">
        <f t="shared" si="21"/>
        <v>1-1</v>
      </c>
      <c r="GN2" s="240" t="str">
        <f t="shared" si="21"/>
        <v>1-1</v>
      </c>
      <c r="GO2" s="240" t="str">
        <f t="shared" si="21"/>
        <v>1-2</v>
      </c>
      <c r="GP2" s="240" t="str">
        <f t="shared" si="21"/>
        <v>1-1</v>
      </c>
      <c r="GQ2" s="240" t="str">
        <f t="shared" si="21"/>
        <v>4-3</v>
      </c>
      <c r="GR2" s="240" t="str">
        <f t="shared" si="21"/>
        <v>2-2</v>
      </c>
      <c r="GS2" s="240" t="str">
        <f t="shared" si="21"/>
        <v>3-0</v>
      </c>
      <c r="GT2" s="240" t="str">
        <f t="shared" si="21"/>
        <v>1-0</v>
      </c>
      <c r="GU2" s="240" t="str">
        <f t="shared" ref="GU2:GZ4" si="22">BC2</f>
        <v>1-3</v>
      </c>
      <c r="GV2" s="240" t="str">
        <f t="shared" si="22"/>
        <v>1-0</v>
      </c>
      <c r="GW2" s="240" t="str">
        <f t="shared" si="22"/>
        <v>1-0</v>
      </c>
      <c r="GX2" s="240" t="str">
        <f t="shared" si="22"/>
        <v>1-2</v>
      </c>
      <c r="GY2" s="240">
        <f t="shared" si="22"/>
        <v>0</v>
      </c>
      <c r="GZ2" s="240">
        <f t="shared" si="22"/>
        <v>0</v>
      </c>
      <c r="HA2" s="240">
        <f t="shared" ref="HA2:HB3" si="23">BM2</f>
        <v>0</v>
      </c>
      <c r="HB2" s="240">
        <f t="shared" si="23"/>
        <v>0</v>
      </c>
      <c r="HC2" s="240" t="str">
        <f>AK2</f>
        <v>0-1</v>
      </c>
      <c r="HD2" s="240">
        <f t="shared" ref="HD2:HD3" si="24">BO2</f>
        <v>0</v>
      </c>
      <c r="HE2" s="240">
        <f t="shared" ref="HE2:HH3" si="25">BP2</f>
        <v>0</v>
      </c>
      <c r="HF2" s="240">
        <f t="shared" si="25"/>
        <v>0</v>
      </c>
      <c r="HG2" s="240">
        <f t="shared" si="25"/>
        <v>0</v>
      </c>
      <c r="HH2" s="240">
        <f t="shared" si="25"/>
        <v>0</v>
      </c>
      <c r="HI2" s="240">
        <f t="shared" ref="HI2:HI3" si="26">BT2</f>
        <v>0</v>
      </c>
      <c r="HJ2" s="240" t="str">
        <f t="shared" ref="HJ2:HJ3" si="27">BU2</f>
        <v>1-1</v>
      </c>
      <c r="HK2" s="240" t="str">
        <f t="shared" ref="HK2:HK3" si="28">BV2</f>
        <v>2-2</v>
      </c>
      <c r="HL2" s="240" t="str">
        <f t="shared" ref="HL2:HL3" si="29">BW2</f>
        <v>1-1</v>
      </c>
      <c r="HM2" s="498" t="s">
        <v>32</v>
      </c>
      <c r="HN2" s="160" t="str">
        <f t="shared" ref="HN2:HZ4" si="30">X2</f>
        <v>1-1</v>
      </c>
      <c r="HO2" s="160" t="str">
        <f t="shared" si="30"/>
        <v>2-2</v>
      </c>
      <c r="HP2" s="160" t="str">
        <f t="shared" si="30"/>
        <v>1-1</v>
      </c>
      <c r="HQ2" s="160" t="str">
        <f t="shared" si="30"/>
        <v>4-0</v>
      </c>
      <c r="HR2" s="160" t="str">
        <f t="shared" si="30"/>
        <v>1-0</v>
      </c>
      <c r="HS2" s="160" t="str">
        <f t="shared" si="30"/>
        <v>0-1</v>
      </c>
      <c r="HT2" s="160" t="str">
        <f t="shared" si="30"/>
        <v>2-2</v>
      </c>
      <c r="HU2" s="160" t="str">
        <f t="shared" si="30"/>
        <v>0-0</v>
      </c>
      <c r="HV2" s="160" t="str">
        <f t="shared" si="30"/>
        <v>1-2</v>
      </c>
      <c r="HW2" s="160" t="str">
        <f t="shared" si="30"/>
        <v>1-0</v>
      </c>
      <c r="HX2" s="160" t="str">
        <f t="shared" si="30"/>
        <v>0-1</v>
      </c>
      <c r="HY2" s="160" t="str">
        <f t="shared" si="30"/>
        <v>0-0</v>
      </c>
      <c r="HZ2" s="160" t="str">
        <f t="shared" si="30"/>
        <v>1-0</v>
      </c>
      <c r="IA2" s="160" t="str">
        <f t="shared" ref="IA2:IB4" si="31">AL2</f>
        <v>2-1</v>
      </c>
      <c r="IB2" s="160" t="str">
        <f t="shared" si="31"/>
        <v>3-0</v>
      </c>
      <c r="IC2" s="160" t="str">
        <f t="shared" ref="IC2:IF4" si="32">AN2</f>
        <v>1-1</v>
      </c>
      <c r="ID2" s="160" t="str">
        <f t="shared" si="32"/>
        <v>1-0</v>
      </c>
      <c r="IE2" s="160" t="str">
        <f t="shared" si="32"/>
        <v>2-0</v>
      </c>
      <c r="IF2" s="160" t="str">
        <f t="shared" si="32"/>
        <v>2-0</v>
      </c>
      <c r="IG2" s="160" t="str">
        <f t="shared" ref="IG2:IG4" si="33">AR2</f>
        <v>0-2</v>
      </c>
      <c r="IH2" s="160" t="str">
        <f t="shared" ref="IH2:IW2" si="34">AS2</f>
        <v>2-0</v>
      </c>
      <c r="II2" s="160" t="str">
        <f t="shared" si="34"/>
        <v>2-2</v>
      </c>
      <c r="IJ2" s="160" t="str">
        <f t="shared" si="34"/>
        <v>1-1</v>
      </c>
      <c r="IK2" s="160" t="str">
        <f t="shared" si="34"/>
        <v>1-1</v>
      </c>
      <c r="IL2" s="160" t="str">
        <f t="shared" si="34"/>
        <v>1-2</v>
      </c>
      <c r="IM2" s="160" t="str">
        <f t="shared" si="34"/>
        <v>1-1</v>
      </c>
      <c r="IN2" s="160" t="str">
        <f t="shared" si="34"/>
        <v>4-3</v>
      </c>
      <c r="IO2" s="160" t="str">
        <f t="shared" si="34"/>
        <v>2-2</v>
      </c>
      <c r="IP2" s="160" t="str">
        <f t="shared" si="34"/>
        <v>3-0</v>
      </c>
      <c r="IQ2" s="160" t="str">
        <f t="shared" si="34"/>
        <v>1-0</v>
      </c>
      <c r="IR2" s="160" t="str">
        <f t="shared" si="34"/>
        <v>1-3</v>
      </c>
      <c r="IS2" s="160" t="str">
        <f t="shared" si="34"/>
        <v>1-0</v>
      </c>
      <c r="IT2" s="160" t="str">
        <f t="shared" si="34"/>
        <v>1-0</v>
      </c>
      <c r="IU2" s="436" t="str">
        <f t="shared" si="34"/>
        <v>1-2</v>
      </c>
      <c r="IV2" s="160">
        <f t="shared" si="34"/>
        <v>0</v>
      </c>
      <c r="IW2" s="160">
        <f t="shared" si="34"/>
        <v>0</v>
      </c>
      <c r="IX2" s="160">
        <f t="shared" ref="IX2:IY2" si="35">BM2</f>
        <v>0</v>
      </c>
      <c r="IY2" s="160">
        <f t="shared" si="35"/>
        <v>0</v>
      </c>
      <c r="IZ2" s="160" t="str">
        <f>AK2</f>
        <v>0-1</v>
      </c>
      <c r="JA2" s="161">
        <f t="shared" ref="JA2" si="36">BO2</f>
        <v>0</v>
      </c>
      <c r="JB2" s="161" t="str">
        <f>AK2</f>
        <v>0-1</v>
      </c>
      <c r="JC2" s="161">
        <f t="shared" ref="JC2:JE2" si="37">BO2</f>
        <v>0</v>
      </c>
      <c r="JD2" s="161">
        <f t="shared" si="37"/>
        <v>0</v>
      </c>
      <c r="JE2" s="161">
        <f t="shared" si="37"/>
        <v>0</v>
      </c>
      <c r="JF2" s="161">
        <f t="shared" ref="JF2" si="38">BR2</f>
        <v>0</v>
      </c>
      <c r="JG2" s="161">
        <f t="shared" ref="JG2" si="39">BS2</f>
        <v>0</v>
      </c>
      <c r="JH2" s="161">
        <f>BR2</f>
        <v>0</v>
      </c>
      <c r="JI2" s="241">
        <f>BS2</f>
        <v>0</v>
      </c>
      <c r="JJ2" s="242"/>
      <c r="JK2" s="242"/>
      <c r="JL2" s="242"/>
    </row>
    <row r="3" spans="1:272" s="40" customFormat="1" ht="91.5" customHeight="1" thickTop="1" thickBot="1" x14ac:dyDescent="0.3">
      <c r="A3" s="243"/>
      <c r="B3" s="244"/>
      <c r="C3" s="483" t="s">
        <v>1</v>
      </c>
      <c r="D3" s="483" t="s">
        <v>2</v>
      </c>
      <c r="E3" s="483" t="s">
        <v>3</v>
      </c>
      <c r="F3" s="483" t="s">
        <v>4</v>
      </c>
      <c r="G3" s="483" t="s">
        <v>5</v>
      </c>
      <c r="H3" s="483" t="s">
        <v>6</v>
      </c>
      <c r="I3" s="483" t="s">
        <v>7</v>
      </c>
      <c r="J3" s="483" t="s">
        <v>33</v>
      </c>
      <c r="K3" s="483" t="s">
        <v>34</v>
      </c>
      <c r="L3" s="483" t="s">
        <v>8</v>
      </c>
      <c r="M3" s="483" t="s">
        <v>9</v>
      </c>
      <c r="N3" s="483" t="s">
        <v>10</v>
      </c>
      <c r="O3" s="483" t="s">
        <v>11</v>
      </c>
      <c r="P3" s="483" t="s">
        <v>12</v>
      </c>
      <c r="Q3" s="483" t="s">
        <v>13</v>
      </c>
      <c r="R3" s="483" t="s">
        <v>14</v>
      </c>
      <c r="S3" s="483" t="s">
        <v>15</v>
      </c>
      <c r="T3" s="483" t="s">
        <v>16</v>
      </c>
      <c r="U3" s="483" t="s">
        <v>17</v>
      </c>
      <c r="V3" s="483" t="s">
        <v>18</v>
      </c>
      <c r="W3" s="150"/>
      <c r="X3" s="152" t="s">
        <v>133</v>
      </c>
      <c r="Y3" s="378" t="s">
        <v>134</v>
      </c>
      <c r="Z3" s="151" t="s">
        <v>135</v>
      </c>
      <c r="AA3" s="378" t="s">
        <v>147</v>
      </c>
      <c r="AB3" s="151" t="s">
        <v>136</v>
      </c>
      <c r="AC3" s="378" t="s">
        <v>137</v>
      </c>
      <c r="AD3" s="151" t="s">
        <v>138</v>
      </c>
      <c r="AE3" s="378" t="s">
        <v>139</v>
      </c>
      <c r="AF3" s="151" t="s">
        <v>140</v>
      </c>
      <c r="AG3" s="378" t="s">
        <v>141</v>
      </c>
      <c r="AH3" s="151" t="s">
        <v>142</v>
      </c>
      <c r="AI3" s="378" t="s">
        <v>84</v>
      </c>
      <c r="AJ3" s="151" t="s">
        <v>143</v>
      </c>
      <c r="AK3" s="378" t="s">
        <v>190</v>
      </c>
      <c r="AL3" s="378" t="s">
        <v>144</v>
      </c>
      <c r="AM3" s="407" t="s">
        <v>145</v>
      </c>
      <c r="AN3" s="151" t="s">
        <v>146</v>
      </c>
      <c r="AO3" s="378" t="s">
        <v>148</v>
      </c>
      <c r="AP3" s="407" t="s">
        <v>133</v>
      </c>
      <c r="AQ3" s="151" t="s">
        <v>134</v>
      </c>
      <c r="AR3" s="378" t="s">
        <v>135</v>
      </c>
      <c r="AS3" s="151" t="s">
        <v>147</v>
      </c>
      <c r="AT3" s="378" t="s">
        <v>136</v>
      </c>
      <c r="AU3" s="151" t="s">
        <v>137</v>
      </c>
      <c r="AV3" s="378" t="s">
        <v>138</v>
      </c>
      <c r="AW3" s="151" t="s">
        <v>139</v>
      </c>
      <c r="AX3" s="378" t="s">
        <v>140</v>
      </c>
      <c r="AY3" s="151" t="s">
        <v>141</v>
      </c>
      <c r="AZ3" s="378" t="s">
        <v>142</v>
      </c>
      <c r="BA3" s="151" t="s">
        <v>84</v>
      </c>
      <c r="BB3" s="378" t="s">
        <v>143</v>
      </c>
      <c r="BC3" s="151" t="s">
        <v>144</v>
      </c>
      <c r="BD3" s="152" t="s">
        <v>145</v>
      </c>
      <c r="BE3" s="378" t="s">
        <v>146</v>
      </c>
      <c r="BF3" s="151" t="s">
        <v>148</v>
      </c>
      <c r="BG3" s="151"/>
      <c r="BH3" s="378"/>
      <c r="BI3" s="378"/>
      <c r="BJ3" s="378"/>
      <c r="BK3" s="378"/>
      <c r="BL3" s="378"/>
      <c r="BM3" s="151"/>
      <c r="BN3" s="378"/>
      <c r="BO3" s="151"/>
      <c r="BP3" s="152"/>
      <c r="BQ3" s="151"/>
      <c r="BR3" s="153"/>
      <c r="BS3" s="154"/>
      <c r="BT3" s="150"/>
      <c r="BU3" s="155" t="str">
        <f t="shared" si="0"/>
        <v>El Ejido</v>
      </c>
      <c r="BV3" s="155" t="str">
        <f t="shared" si="0"/>
        <v>La Nucia</v>
      </c>
      <c r="BW3" s="155" t="str">
        <f t="shared" si="0"/>
        <v>Eldense</v>
      </c>
      <c r="BX3" s="155" t="str">
        <f t="shared" si="0"/>
        <v>Hércules</v>
      </c>
      <c r="BY3" s="155" t="str">
        <f t="shared" si="1"/>
        <v>Murcia</v>
      </c>
      <c r="BZ3" s="155" t="str">
        <f t="shared" si="1"/>
        <v>Melilla</v>
      </c>
      <c r="CA3" s="155" t="str">
        <f t="shared" si="1"/>
        <v>Águilas</v>
      </c>
      <c r="CB3" s="155" t="str">
        <f t="shared" si="1"/>
        <v>Mancha Real</v>
      </c>
      <c r="CC3" s="155" t="str">
        <f t="shared" si="1"/>
        <v>Toledo</v>
      </c>
      <c r="CD3" s="155" t="str">
        <f t="shared" si="2"/>
        <v>Marchamalo</v>
      </c>
      <c r="CE3" s="155" t="str">
        <f t="shared" si="2"/>
        <v>Recre. Granada</v>
      </c>
      <c r="CF3" s="155" t="str">
        <f t="shared" si="2"/>
        <v>Intercity</v>
      </c>
      <c r="CG3" s="155" t="str">
        <f t="shared" si="2"/>
        <v>Mar Menor</v>
      </c>
      <c r="CH3" s="155" t="str">
        <f>AK3</f>
        <v xml:space="preserve">Fuenlabrada </v>
      </c>
      <c r="CI3" s="155" t="str">
        <f t="shared" ref="CI3:CJ3" si="40">AL3</f>
        <v>C.S. Puertollano</v>
      </c>
      <c r="CJ3" s="155" t="str">
        <f t="shared" si="40"/>
        <v>Socuéllamos</v>
      </c>
      <c r="CK3" s="155" t="str">
        <f>AN3</f>
        <v>At. Pulpileño</v>
      </c>
      <c r="CL3" s="155" t="str">
        <f>AO3</f>
        <v>At. Levante</v>
      </c>
      <c r="CM3" s="155" t="str">
        <f t="shared" si="5"/>
        <v>El Ejido</v>
      </c>
      <c r="CN3" s="155" t="str">
        <f t="shared" si="5"/>
        <v>La Nucia</v>
      </c>
      <c r="CO3" s="155" t="str">
        <f t="shared" si="5"/>
        <v>Eldense</v>
      </c>
      <c r="CP3" s="155" t="str">
        <f t="shared" si="6"/>
        <v>Hércules</v>
      </c>
      <c r="CQ3" s="155" t="str">
        <f t="shared" si="6"/>
        <v>Murcia</v>
      </c>
      <c r="CR3" s="155" t="str">
        <f t="shared" si="6"/>
        <v>Melilla</v>
      </c>
      <c r="CS3" s="155" t="str">
        <f t="shared" si="6"/>
        <v>Águilas</v>
      </c>
      <c r="CT3" s="155" t="str">
        <f t="shared" si="6"/>
        <v>Mancha Real</v>
      </c>
      <c r="CU3" s="155" t="str">
        <f t="shared" si="6"/>
        <v>Toledo</v>
      </c>
      <c r="CV3" s="155" t="str">
        <f t="shared" si="6"/>
        <v>Marchamalo</v>
      </c>
      <c r="CW3" s="155" t="str">
        <f t="shared" si="6"/>
        <v>Recre. Granada</v>
      </c>
      <c r="CX3" s="155" t="str">
        <f t="shared" si="6"/>
        <v>Intercity</v>
      </c>
      <c r="CY3" s="155" t="str">
        <f t="shared" si="6"/>
        <v>Mar Menor</v>
      </c>
      <c r="CZ3" s="155" t="str">
        <f t="shared" si="6"/>
        <v>C.S. Puertollano</v>
      </c>
      <c r="DA3" s="155" t="str">
        <f t="shared" si="6"/>
        <v>Socuéllamos</v>
      </c>
      <c r="DB3" s="155" t="str">
        <f t="shared" si="6"/>
        <v>At. Pulpileño</v>
      </c>
      <c r="DC3" s="155" t="str">
        <f t="shared" si="6"/>
        <v>At. Levante</v>
      </c>
      <c r="DD3" s="155">
        <f t="shared" si="6"/>
        <v>0</v>
      </c>
      <c r="DE3" s="155">
        <f t="shared" si="6"/>
        <v>0</v>
      </c>
      <c r="DF3" s="155">
        <f t="shared" ref="DF3:DK3" si="41">BI3</f>
        <v>0</v>
      </c>
      <c r="DG3" s="155">
        <f t="shared" si="41"/>
        <v>0</v>
      </c>
      <c r="DH3" s="155">
        <f t="shared" si="41"/>
        <v>0</v>
      </c>
      <c r="DI3" s="155">
        <f t="shared" si="41"/>
        <v>0</v>
      </c>
      <c r="DJ3" s="155">
        <f t="shared" si="41"/>
        <v>0</v>
      </c>
      <c r="DK3" s="155">
        <f t="shared" si="41"/>
        <v>0</v>
      </c>
      <c r="DL3" s="155">
        <f t="shared" ref="DL3:DN3" si="42">BO3</f>
        <v>0</v>
      </c>
      <c r="DM3" s="155">
        <f t="shared" si="42"/>
        <v>0</v>
      </c>
      <c r="DN3" s="155">
        <f t="shared" si="42"/>
        <v>0</v>
      </c>
      <c r="DO3" s="155">
        <f>BR3</f>
        <v>0</v>
      </c>
      <c r="DP3" s="155">
        <f>BS3</f>
        <v>0</v>
      </c>
      <c r="DQ3" s="513" t="s">
        <v>35</v>
      </c>
      <c r="DR3" s="155" t="str">
        <f t="shared" si="8"/>
        <v>El Ejido</v>
      </c>
      <c r="DS3" s="155" t="str">
        <f t="shared" si="8"/>
        <v>La Nucia</v>
      </c>
      <c r="DT3" s="155" t="str">
        <f t="shared" si="8"/>
        <v>Eldense</v>
      </c>
      <c r="DU3" s="155" t="str">
        <f t="shared" si="8"/>
        <v>Hércules</v>
      </c>
      <c r="DV3" s="155" t="str">
        <f t="shared" si="9"/>
        <v>Murcia</v>
      </c>
      <c r="DW3" s="155" t="str">
        <f t="shared" si="9"/>
        <v>Melilla</v>
      </c>
      <c r="DX3" s="155" t="str">
        <f t="shared" si="9"/>
        <v>Águilas</v>
      </c>
      <c r="DY3" s="155" t="str">
        <f t="shared" si="9"/>
        <v>Mancha Real</v>
      </c>
      <c r="DZ3" s="155" t="str">
        <f t="shared" si="9"/>
        <v>Toledo</v>
      </c>
      <c r="EA3" s="155" t="str">
        <f t="shared" si="10"/>
        <v>Marchamalo</v>
      </c>
      <c r="EB3" s="155" t="str">
        <f t="shared" si="10"/>
        <v>Recre. Granada</v>
      </c>
      <c r="EC3" s="155" t="str">
        <f t="shared" si="10"/>
        <v>Intercity</v>
      </c>
      <c r="ED3" s="155" t="str">
        <f t="shared" si="10"/>
        <v>Mar Menor</v>
      </c>
      <c r="EE3" s="155" t="str">
        <f t="shared" si="10"/>
        <v xml:space="preserve">Fuenlabrada </v>
      </c>
      <c r="EF3" s="155" t="str">
        <f t="shared" si="11"/>
        <v>C.S. Puertollano</v>
      </c>
      <c r="EG3" s="155" t="str">
        <f t="shared" si="11"/>
        <v>Socuéllamos</v>
      </c>
      <c r="EH3" s="155" t="str">
        <f t="shared" ref="EH3:EI3" si="43">CK3</f>
        <v>At. Pulpileño</v>
      </c>
      <c r="EI3" s="155" t="str">
        <f t="shared" si="43"/>
        <v>At. Levante</v>
      </c>
      <c r="EJ3" s="155" t="str">
        <f>CM3</f>
        <v>El Ejido</v>
      </c>
      <c r="EK3" s="155" t="str">
        <f t="shared" ref="EK3:FD3" si="44">CN3</f>
        <v>La Nucia</v>
      </c>
      <c r="EL3" s="155" t="str">
        <f t="shared" si="44"/>
        <v>Eldense</v>
      </c>
      <c r="EM3" s="155" t="str">
        <f t="shared" si="44"/>
        <v>Hércules</v>
      </c>
      <c r="EN3" s="155" t="str">
        <f t="shared" si="44"/>
        <v>Murcia</v>
      </c>
      <c r="EO3" s="155" t="str">
        <f t="shared" si="44"/>
        <v>Melilla</v>
      </c>
      <c r="EP3" s="155" t="str">
        <f t="shared" si="44"/>
        <v>Águilas</v>
      </c>
      <c r="EQ3" s="155" t="str">
        <f t="shared" si="44"/>
        <v>Mancha Real</v>
      </c>
      <c r="ER3" s="155" t="str">
        <f t="shared" si="44"/>
        <v>Toledo</v>
      </c>
      <c r="ES3" s="155" t="str">
        <f t="shared" si="44"/>
        <v>Marchamalo</v>
      </c>
      <c r="ET3" s="155" t="str">
        <f t="shared" si="44"/>
        <v>Recre. Granada</v>
      </c>
      <c r="EU3" s="155" t="str">
        <f t="shared" si="44"/>
        <v>Intercity</v>
      </c>
      <c r="EV3" s="155" t="str">
        <f t="shared" si="44"/>
        <v>Mar Menor</v>
      </c>
      <c r="EW3" s="155" t="str">
        <f t="shared" si="44"/>
        <v>C.S. Puertollano</v>
      </c>
      <c r="EX3" s="155" t="str">
        <f t="shared" si="44"/>
        <v>Socuéllamos</v>
      </c>
      <c r="EY3" s="155" t="str">
        <f t="shared" si="44"/>
        <v>At. Pulpileño</v>
      </c>
      <c r="EZ3" s="155" t="str">
        <f t="shared" si="44"/>
        <v>At. Levante</v>
      </c>
      <c r="FA3" s="155">
        <f t="shared" si="44"/>
        <v>0</v>
      </c>
      <c r="FB3" s="155">
        <f t="shared" si="44"/>
        <v>0</v>
      </c>
      <c r="FC3" s="155">
        <f t="shared" si="44"/>
        <v>0</v>
      </c>
      <c r="FD3" s="155">
        <f t="shared" si="44"/>
        <v>0</v>
      </c>
      <c r="FE3" s="155">
        <f>DH3</f>
        <v>0</v>
      </c>
      <c r="FF3" s="155">
        <f>DI3</f>
        <v>0</v>
      </c>
      <c r="FG3" s="155">
        <f>DJ3</f>
        <v>0</v>
      </c>
      <c r="FH3" s="155">
        <f>DK3</f>
        <v>0</v>
      </c>
      <c r="FI3" s="155">
        <f t="shared" ref="FI3:FK3" si="45">DL3</f>
        <v>0</v>
      </c>
      <c r="FJ3" s="155">
        <f t="shared" si="45"/>
        <v>0</v>
      </c>
      <c r="FK3" s="155">
        <f t="shared" si="45"/>
        <v>0</v>
      </c>
      <c r="FL3" s="155">
        <f t="shared" ref="FL3:FM3" si="46">DO3</f>
        <v>0</v>
      </c>
      <c r="FM3" s="155">
        <f t="shared" si="46"/>
        <v>0</v>
      </c>
      <c r="FN3" s="507" t="s">
        <v>36</v>
      </c>
      <c r="FO3" s="509" t="s">
        <v>37</v>
      </c>
      <c r="FP3" s="511" t="s">
        <v>38</v>
      </c>
      <c r="FQ3" s="152" t="str">
        <f t="shared" si="15"/>
        <v>El Ejido</v>
      </c>
      <c r="FR3" s="152" t="str">
        <f t="shared" si="15"/>
        <v>La Nucia</v>
      </c>
      <c r="FS3" s="152" t="str">
        <f t="shared" si="15"/>
        <v>Eldense</v>
      </c>
      <c r="FT3" s="152" t="str">
        <f t="shared" si="15"/>
        <v>Hércules</v>
      </c>
      <c r="FU3" s="152" t="str">
        <f t="shared" si="16"/>
        <v>Murcia</v>
      </c>
      <c r="FV3" s="152" t="str">
        <f t="shared" si="16"/>
        <v>Melilla</v>
      </c>
      <c r="FW3" s="152" t="str">
        <f t="shared" si="16"/>
        <v>Águilas</v>
      </c>
      <c r="FX3" s="152" t="str">
        <f t="shared" si="16"/>
        <v>Mancha Real</v>
      </c>
      <c r="FY3" s="152" t="str">
        <f t="shared" si="16"/>
        <v>Toledo</v>
      </c>
      <c r="FZ3" s="152" t="str">
        <f t="shared" si="17"/>
        <v>Marchamalo</v>
      </c>
      <c r="GA3" s="152" t="str">
        <f t="shared" si="17"/>
        <v>Recre. Granada</v>
      </c>
      <c r="GB3" s="152" t="str">
        <f t="shared" si="17"/>
        <v>Intercity</v>
      </c>
      <c r="GC3" s="152" t="str">
        <f t="shared" si="17"/>
        <v>Mar Menor</v>
      </c>
      <c r="GD3" s="152" t="str">
        <f t="shared" si="18"/>
        <v>C.S. Puertollano</v>
      </c>
      <c r="GE3" s="152" t="str">
        <f t="shared" si="18"/>
        <v>Socuéllamos</v>
      </c>
      <c r="GF3" s="152" t="str">
        <f t="shared" si="19"/>
        <v>At. Pulpileño</v>
      </c>
      <c r="GG3" s="152" t="str">
        <f t="shared" si="19"/>
        <v>At. Levante</v>
      </c>
      <c r="GH3" s="152" t="str">
        <f t="shared" si="19"/>
        <v>El Ejido</v>
      </c>
      <c r="GI3" s="152" t="str">
        <f t="shared" si="19"/>
        <v>La Nucia</v>
      </c>
      <c r="GJ3" s="152" t="str">
        <f t="shared" si="20"/>
        <v>Eldense</v>
      </c>
      <c r="GK3" s="152" t="str">
        <f t="shared" si="21"/>
        <v>Hércules</v>
      </c>
      <c r="GL3" s="152" t="str">
        <f t="shared" si="21"/>
        <v>Murcia</v>
      </c>
      <c r="GM3" s="152" t="str">
        <f t="shared" si="21"/>
        <v>Melilla</v>
      </c>
      <c r="GN3" s="152" t="str">
        <f t="shared" si="21"/>
        <v>Águilas</v>
      </c>
      <c r="GO3" s="152" t="str">
        <f t="shared" si="21"/>
        <v>Mancha Real</v>
      </c>
      <c r="GP3" s="152" t="str">
        <f t="shared" si="21"/>
        <v>Toledo</v>
      </c>
      <c r="GQ3" s="152" t="str">
        <f t="shared" si="21"/>
        <v>Marchamalo</v>
      </c>
      <c r="GR3" s="152" t="str">
        <f t="shared" si="21"/>
        <v>Recre. Granada</v>
      </c>
      <c r="GS3" s="152" t="str">
        <f t="shared" si="21"/>
        <v>Intercity</v>
      </c>
      <c r="GT3" s="152" t="str">
        <f t="shared" si="21"/>
        <v>Mar Menor</v>
      </c>
      <c r="GU3" s="152" t="str">
        <f t="shared" si="22"/>
        <v>C.S. Puertollano</v>
      </c>
      <c r="GV3" s="152" t="str">
        <f t="shared" si="22"/>
        <v>Socuéllamos</v>
      </c>
      <c r="GW3" s="152" t="str">
        <f t="shared" si="22"/>
        <v>At. Pulpileño</v>
      </c>
      <c r="GX3" s="152" t="str">
        <f t="shared" si="22"/>
        <v>At. Levante</v>
      </c>
      <c r="GY3" s="152">
        <f t="shared" si="22"/>
        <v>0</v>
      </c>
      <c r="GZ3" s="152">
        <f t="shared" si="22"/>
        <v>0</v>
      </c>
      <c r="HA3" s="152">
        <f t="shared" si="23"/>
        <v>0</v>
      </c>
      <c r="HB3" s="152">
        <f t="shared" si="23"/>
        <v>0</v>
      </c>
      <c r="HC3" s="152" t="str">
        <f>AK3</f>
        <v xml:space="preserve">Fuenlabrada </v>
      </c>
      <c r="HD3" s="152">
        <f t="shared" si="24"/>
        <v>0</v>
      </c>
      <c r="HE3" s="152">
        <f t="shared" si="25"/>
        <v>0</v>
      </c>
      <c r="HF3" s="152">
        <f t="shared" si="25"/>
        <v>0</v>
      </c>
      <c r="HG3" s="152">
        <f t="shared" si="25"/>
        <v>0</v>
      </c>
      <c r="HH3" s="152">
        <f t="shared" si="25"/>
        <v>0</v>
      </c>
      <c r="HI3" s="152">
        <f t="shared" si="26"/>
        <v>0</v>
      </c>
      <c r="HJ3" s="152" t="str">
        <f t="shared" si="27"/>
        <v>El Ejido</v>
      </c>
      <c r="HK3" s="152" t="str">
        <f t="shared" si="28"/>
        <v>La Nucia</v>
      </c>
      <c r="HL3" s="152" t="str">
        <f t="shared" si="29"/>
        <v>Eldense</v>
      </c>
      <c r="HM3" s="499"/>
      <c r="HN3" s="152" t="str">
        <f t="shared" si="30"/>
        <v>El Ejido</v>
      </c>
      <c r="HO3" s="152" t="str">
        <f t="shared" si="30"/>
        <v>La Nucia</v>
      </c>
      <c r="HP3" s="152" t="str">
        <f t="shared" si="30"/>
        <v>Eldense</v>
      </c>
      <c r="HQ3" s="152" t="str">
        <f t="shared" si="30"/>
        <v>Hércules</v>
      </c>
      <c r="HR3" s="152" t="str">
        <f t="shared" si="30"/>
        <v>Murcia</v>
      </c>
      <c r="HS3" s="152" t="str">
        <f t="shared" si="30"/>
        <v>Melilla</v>
      </c>
      <c r="HT3" s="152" t="str">
        <f t="shared" si="30"/>
        <v>Águilas</v>
      </c>
      <c r="HU3" s="152" t="str">
        <f t="shared" si="30"/>
        <v>Mancha Real</v>
      </c>
      <c r="HV3" s="152" t="str">
        <f t="shared" si="30"/>
        <v>Toledo</v>
      </c>
      <c r="HW3" s="152" t="str">
        <f t="shared" si="30"/>
        <v>Marchamalo</v>
      </c>
      <c r="HX3" s="152" t="str">
        <f t="shared" si="30"/>
        <v>Recre. Granada</v>
      </c>
      <c r="HY3" s="152" t="str">
        <f t="shared" si="30"/>
        <v>Intercity</v>
      </c>
      <c r="HZ3" s="152" t="str">
        <f t="shared" si="30"/>
        <v>Mar Menor</v>
      </c>
      <c r="IA3" s="152" t="str">
        <f t="shared" si="31"/>
        <v>C.S. Puertollano</v>
      </c>
      <c r="IB3" s="152" t="str">
        <f t="shared" si="31"/>
        <v>Socuéllamos</v>
      </c>
      <c r="IC3" s="152" t="str">
        <f t="shared" si="32"/>
        <v>At. Pulpileño</v>
      </c>
      <c r="ID3" s="152" t="str">
        <f t="shared" si="32"/>
        <v>At. Levante</v>
      </c>
      <c r="IE3" s="152" t="str">
        <f t="shared" si="32"/>
        <v>El Ejido</v>
      </c>
      <c r="IF3" s="152" t="str">
        <f t="shared" si="32"/>
        <v>La Nucia</v>
      </c>
      <c r="IG3" s="152" t="str">
        <f t="shared" si="33"/>
        <v>Eldense</v>
      </c>
      <c r="IH3" s="152" t="str">
        <f t="shared" ref="IH3:IO4" si="47">AS3</f>
        <v>Hércules</v>
      </c>
      <c r="II3" s="152" t="str">
        <f t="shared" si="47"/>
        <v>Murcia</v>
      </c>
      <c r="IJ3" s="152" t="str">
        <f t="shared" si="47"/>
        <v>Melilla</v>
      </c>
      <c r="IK3" s="152" t="str">
        <f t="shared" si="47"/>
        <v>Águilas</v>
      </c>
      <c r="IL3" s="152" t="str">
        <f t="shared" si="47"/>
        <v>Mancha Real</v>
      </c>
      <c r="IM3" s="152" t="str">
        <f t="shared" si="47"/>
        <v>Toledo</v>
      </c>
      <c r="IN3" s="152" t="str">
        <f t="shared" si="47"/>
        <v>Marchamalo</v>
      </c>
      <c r="IO3" s="152" t="str">
        <f t="shared" si="47"/>
        <v>Recre. Granada</v>
      </c>
      <c r="IP3" s="152" t="str">
        <f t="shared" ref="IP3:JC3" si="48">BA3</f>
        <v>Intercity</v>
      </c>
      <c r="IQ3" s="152" t="str">
        <f t="shared" si="48"/>
        <v>Mar Menor</v>
      </c>
      <c r="IR3" s="152" t="str">
        <f t="shared" si="48"/>
        <v>C.S. Puertollano</v>
      </c>
      <c r="IS3" s="152" t="str">
        <f t="shared" si="48"/>
        <v>Socuéllamos</v>
      </c>
      <c r="IT3" s="152" t="str">
        <f t="shared" si="48"/>
        <v>At. Pulpileño</v>
      </c>
      <c r="IU3" s="437" t="str">
        <f t="shared" si="48"/>
        <v>At. Levante</v>
      </c>
      <c r="IV3" s="152">
        <f t="shared" si="48"/>
        <v>0</v>
      </c>
      <c r="IW3" s="152">
        <f t="shared" si="48"/>
        <v>0</v>
      </c>
      <c r="IX3" s="152">
        <f t="shared" si="48"/>
        <v>0</v>
      </c>
      <c r="IY3" s="152">
        <f t="shared" si="48"/>
        <v>0</v>
      </c>
      <c r="IZ3" s="152">
        <f t="shared" si="48"/>
        <v>0</v>
      </c>
      <c r="JA3" s="152">
        <f t="shared" si="48"/>
        <v>0</v>
      </c>
      <c r="JB3" s="152">
        <f t="shared" si="48"/>
        <v>0</v>
      </c>
      <c r="JC3" s="152">
        <f t="shared" si="48"/>
        <v>0</v>
      </c>
      <c r="JD3" s="152" t="str">
        <f>AK3</f>
        <v xml:space="preserve">Fuenlabrada </v>
      </c>
      <c r="JE3" s="152">
        <f t="shared" ref="JE3:JI3" si="49">BO3</f>
        <v>0</v>
      </c>
      <c r="JF3" s="152">
        <f t="shared" si="49"/>
        <v>0</v>
      </c>
      <c r="JG3" s="152">
        <f t="shared" si="49"/>
        <v>0</v>
      </c>
      <c r="JH3" s="152">
        <f t="shared" si="49"/>
        <v>0</v>
      </c>
      <c r="JI3" s="245">
        <f t="shared" si="49"/>
        <v>0</v>
      </c>
      <c r="JJ3" s="203"/>
      <c r="JK3" s="203"/>
      <c r="JL3" s="203"/>
    </row>
    <row r="4" spans="1:272" s="40" customFormat="1" ht="18" customHeight="1" thickTop="1" thickBot="1" x14ac:dyDescent="0.3">
      <c r="A4" s="201"/>
      <c r="B4" s="202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1" t="s">
        <v>39</v>
      </c>
      <c r="X4" s="2">
        <v>1</v>
      </c>
      <c r="Y4" s="2">
        <v>2</v>
      </c>
      <c r="Z4" s="2">
        <v>3</v>
      </c>
      <c r="AA4" s="2">
        <v>4</v>
      </c>
      <c r="AB4" s="2">
        <v>5</v>
      </c>
      <c r="AC4" s="2">
        <v>6</v>
      </c>
      <c r="AD4" s="2">
        <v>7</v>
      </c>
      <c r="AE4" s="2">
        <v>8</v>
      </c>
      <c r="AF4" s="2">
        <v>9</v>
      </c>
      <c r="AG4" s="2">
        <v>10</v>
      </c>
      <c r="AH4" s="2">
        <v>11</v>
      </c>
      <c r="AI4" s="2">
        <v>12</v>
      </c>
      <c r="AJ4" s="2">
        <v>13</v>
      </c>
      <c r="AK4" s="2" t="s">
        <v>191</v>
      </c>
      <c r="AL4" s="2">
        <v>14</v>
      </c>
      <c r="AM4" s="2">
        <v>15</v>
      </c>
      <c r="AN4" s="2">
        <v>16</v>
      </c>
      <c r="AO4" s="2">
        <v>17</v>
      </c>
      <c r="AP4" s="2">
        <v>18</v>
      </c>
      <c r="AQ4" s="2">
        <v>19</v>
      </c>
      <c r="AR4" s="2">
        <v>20</v>
      </c>
      <c r="AS4" s="2">
        <v>21</v>
      </c>
      <c r="AT4" s="2">
        <v>22</v>
      </c>
      <c r="AU4" s="2">
        <v>23</v>
      </c>
      <c r="AV4" s="2">
        <v>24</v>
      </c>
      <c r="AW4" s="2">
        <v>25</v>
      </c>
      <c r="AX4" s="2">
        <v>26</v>
      </c>
      <c r="AY4" s="2">
        <v>27</v>
      </c>
      <c r="AZ4" s="2">
        <v>28</v>
      </c>
      <c r="BA4" s="2">
        <v>29</v>
      </c>
      <c r="BB4" s="2">
        <v>30</v>
      </c>
      <c r="BC4" s="2">
        <v>31</v>
      </c>
      <c r="BD4" s="2">
        <v>32</v>
      </c>
      <c r="BE4" s="2">
        <v>33</v>
      </c>
      <c r="BF4" s="2">
        <v>34</v>
      </c>
      <c r="BG4" s="2">
        <v>35</v>
      </c>
      <c r="BH4" s="2">
        <v>36</v>
      </c>
      <c r="BI4" s="2">
        <v>37</v>
      </c>
      <c r="BJ4" s="2">
        <v>38</v>
      </c>
      <c r="BK4" s="2">
        <v>39</v>
      </c>
      <c r="BL4" s="2">
        <v>40</v>
      </c>
      <c r="BM4" s="2">
        <v>41</v>
      </c>
      <c r="BN4" s="2">
        <v>42</v>
      </c>
      <c r="BO4" s="2"/>
      <c r="BP4" s="2"/>
      <c r="BQ4" s="2"/>
      <c r="BR4" s="2"/>
      <c r="BS4" s="3"/>
      <c r="BT4" s="246" t="s">
        <v>40</v>
      </c>
      <c r="BU4" s="433">
        <f t="shared" ref="BU4" si="50">X4</f>
        <v>1</v>
      </c>
      <c r="BV4" s="433">
        <f t="shared" ref="BV4" si="51">Y4</f>
        <v>2</v>
      </c>
      <c r="BW4" s="433">
        <f t="shared" ref="BW4" si="52">Z4</f>
        <v>3</v>
      </c>
      <c r="BX4" s="433">
        <f t="shared" ref="BX4" si="53">AA4</f>
        <v>4</v>
      </c>
      <c r="BY4" s="433">
        <f t="shared" ref="BY4" si="54">AB4</f>
        <v>5</v>
      </c>
      <c r="BZ4" s="433">
        <f t="shared" ref="BZ4" si="55">AC4</f>
        <v>6</v>
      </c>
      <c r="CA4" s="433">
        <f t="shared" ref="CA4" si="56">AD4</f>
        <v>7</v>
      </c>
      <c r="CB4" s="433">
        <f t="shared" ref="CB4" si="57">AE4</f>
        <v>8</v>
      </c>
      <c r="CC4" s="433">
        <f t="shared" ref="CC4" si="58">AF4</f>
        <v>9</v>
      </c>
      <c r="CD4" s="433">
        <f t="shared" ref="CD4" si="59">AG4</f>
        <v>10</v>
      </c>
      <c r="CE4" s="433">
        <f t="shared" ref="CE4" si="60">AH4</f>
        <v>11</v>
      </c>
      <c r="CF4" s="433">
        <f t="shared" ref="CF4" si="61">AI4</f>
        <v>12</v>
      </c>
      <c r="CG4" s="433">
        <f t="shared" ref="CG4" si="62">AJ4</f>
        <v>13</v>
      </c>
      <c r="CH4" s="2">
        <v>1</v>
      </c>
      <c r="CI4" s="433">
        <f t="shared" ref="CI4" si="63">AL4</f>
        <v>14</v>
      </c>
      <c r="CJ4" s="433">
        <f t="shared" ref="CJ4" si="64">AM4</f>
        <v>15</v>
      </c>
      <c r="CK4" s="433">
        <f>AN4</f>
        <v>16</v>
      </c>
      <c r="CL4" s="433">
        <f>AO4</f>
        <v>17</v>
      </c>
      <c r="CM4" s="433">
        <f t="shared" ref="CM4" si="65">AP4</f>
        <v>18</v>
      </c>
      <c r="CN4" s="433">
        <f t="shared" ref="CN4" si="66">AQ4</f>
        <v>19</v>
      </c>
      <c r="CO4" s="433">
        <f t="shared" ref="CO4" si="67">AR4</f>
        <v>20</v>
      </c>
      <c r="CP4" s="433">
        <f t="shared" ref="CP4" si="68">AS4</f>
        <v>21</v>
      </c>
      <c r="CQ4" s="433">
        <f t="shared" ref="CQ4" si="69">AT4</f>
        <v>22</v>
      </c>
      <c r="CR4" s="433">
        <f t="shared" ref="CR4" si="70">AU4</f>
        <v>23</v>
      </c>
      <c r="CS4" s="433">
        <f t="shared" ref="CS4" si="71">AV4</f>
        <v>24</v>
      </c>
      <c r="CT4" s="433">
        <f t="shared" ref="CT4" si="72">AW4</f>
        <v>25</v>
      </c>
      <c r="CU4" s="433">
        <f t="shared" ref="CU4" si="73">AX4</f>
        <v>26</v>
      </c>
      <c r="CV4" s="433">
        <f t="shared" ref="CV4" si="74">AY4</f>
        <v>27</v>
      </c>
      <c r="CW4" s="433">
        <f t="shared" ref="CW4" si="75">AZ4</f>
        <v>28</v>
      </c>
      <c r="CX4" s="433">
        <f t="shared" ref="CX4" si="76">BA4</f>
        <v>29</v>
      </c>
      <c r="CY4" s="433">
        <f t="shared" ref="CY4" si="77">BB4</f>
        <v>30</v>
      </c>
      <c r="CZ4" s="433">
        <f t="shared" ref="CZ4" si="78">BC4</f>
        <v>31</v>
      </c>
      <c r="DA4" s="433">
        <f t="shared" ref="DA4" si="79">BD4</f>
        <v>32</v>
      </c>
      <c r="DB4" s="433">
        <f t="shared" ref="DB4" si="80">BE4</f>
        <v>33</v>
      </c>
      <c r="DC4" s="433">
        <f t="shared" ref="DC4" si="81">BF4</f>
        <v>34</v>
      </c>
      <c r="DD4" s="2">
        <v>35</v>
      </c>
      <c r="DE4" s="2">
        <v>36</v>
      </c>
      <c r="DF4" s="2">
        <v>37</v>
      </c>
      <c r="DG4" s="2">
        <v>38</v>
      </c>
      <c r="DH4" s="2">
        <v>39</v>
      </c>
      <c r="DI4" s="2">
        <v>40</v>
      </c>
      <c r="DJ4" s="2">
        <v>41</v>
      </c>
      <c r="DK4" s="47">
        <v>42</v>
      </c>
      <c r="DL4" s="2">
        <v>2</v>
      </c>
      <c r="DM4" s="2">
        <v>3</v>
      </c>
      <c r="DN4" s="2">
        <v>4</v>
      </c>
      <c r="DO4" s="2">
        <v>5</v>
      </c>
      <c r="DP4" s="2">
        <v>6</v>
      </c>
      <c r="DQ4" s="514"/>
      <c r="DR4" s="2">
        <f t="shared" ref="DR4:ED4" si="82">X4</f>
        <v>1</v>
      </c>
      <c r="DS4" s="2">
        <f t="shared" si="82"/>
        <v>2</v>
      </c>
      <c r="DT4" s="2">
        <f t="shared" si="82"/>
        <v>3</v>
      </c>
      <c r="DU4" s="2">
        <f t="shared" si="82"/>
        <v>4</v>
      </c>
      <c r="DV4" s="2">
        <f t="shared" si="82"/>
        <v>5</v>
      </c>
      <c r="DW4" s="2">
        <f t="shared" si="82"/>
        <v>6</v>
      </c>
      <c r="DX4" s="2">
        <f t="shared" si="82"/>
        <v>7</v>
      </c>
      <c r="DY4" s="2">
        <f t="shared" si="82"/>
        <v>8</v>
      </c>
      <c r="DZ4" s="2">
        <f t="shared" si="82"/>
        <v>9</v>
      </c>
      <c r="EA4" s="2">
        <f t="shared" si="82"/>
        <v>10</v>
      </c>
      <c r="EB4" s="2">
        <f t="shared" si="82"/>
        <v>11</v>
      </c>
      <c r="EC4" s="2">
        <f t="shared" si="82"/>
        <v>12</v>
      </c>
      <c r="ED4" s="2">
        <f t="shared" si="82"/>
        <v>13</v>
      </c>
      <c r="EE4" s="2">
        <v>1</v>
      </c>
      <c r="EF4" s="2">
        <f t="shared" ref="EF4:FH4" si="83">AL4</f>
        <v>14</v>
      </c>
      <c r="EG4" s="2">
        <f t="shared" si="83"/>
        <v>15</v>
      </c>
      <c r="EH4" s="2">
        <f t="shared" si="83"/>
        <v>16</v>
      </c>
      <c r="EI4" s="2">
        <f t="shared" si="83"/>
        <v>17</v>
      </c>
      <c r="EJ4" s="2">
        <f t="shared" si="83"/>
        <v>18</v>
      </c>
      <c r="EK4" s="2">
        <f t="shared" si="83"/>
        <v>19</v>
      </c>
      <c r="EL4" s="2">
        <f t="shared" si="83"/>
        <v>20</v>
      </c>
      <c r="EM4" s="2">
        <f t="shared" si="83"/>
        <v>21</v>
      </c>
      <c r="EN4" s="2">
        <f t="shared" si="83"/>
        <v>22</v>
      </c>
      <c r="EO4" s="2">
        <f t="shared" si="83"/>
        <v>23</v>
      </c>
      <c r="EP4" s="2">
        <f t="shared" si="83"/>
        <v>24</v>
      </c>
      <c r="EQ4" s="2">
        <f t="shared" si="83"/>
        <v>25</v>
      </c>
      <c r="ER4" s="2">
        <f t="shared" si="83"/>
        <v>26</v>
      </c>
      <c r="ES4" s="2">
        <f t="shared" si="83"/>
        <v>27</v>
      </c>
      <c r="ET4" s="2">
        <f t="shared" si="83"/>
        <v>28</v>
      </c>
      <c r="EU4" s="2">
        <f t="shared" si="83"/>
        <v>29</v>
      </c>
      <c r="EV4" s="2">
        <f t="shared" si="83"/>
        <v>30</v>
      </c>
      <c r="EW4" s="2">
        <f t="shared" si="83"/>
        <v>31</v>
      </c>
      <c r="EX4" s="2">
        <f t="shared" si="83"/>
        <v>32</v>
      </c>
      <c r="EY4" s="2">
        <f t="shared" si="83"/>
        <v>33</v>
      </c>
      <c r="EZ4" s="2">
        <f t="shared" si="83"/>
        <v>34</v>
      </c>
      <c r="FA4" s="2">
        <f t="shared" si="83"/>
        <v>35</v>
      </c>
      <c r="FB4" s="2">
        <f t="shared" si="83"/>
        <v>36</v>
      </c>
      <c r="FC4" s="2">
        <f t="shared" si="83"/>
        <v>37</v>
      </c>
      <c r="FD4" s="2">
        <f t="shared" si="83"/>
        <v>38</v>
      </c>
      <c r="FE4" s="2">
        <f t="shared" si="83"/>
        <v>39</v>
      </c>
      <c r="FF4" s="2">
        <f t="shared" si="83"/>
        <v>40</v>
      </c>
      <c r="FG4" s="2">
        <f t="shared" si="83"/>
        <v>41</v>
      </c>
      <c r="FH4" s="2">
        <f t="shared" si="83"/>
        <v>42</v>
      </c>
      <c r="FI4" s="2">
        <v>2</v>
      </c>
      <c r="FJ4" s="2">
        <v>3</v>
      </c>
      <c r="FK4" s="2">
        <v>4</v>
      </c>
      <c r="FL4" s="2">
        <v>5</v>
      </c>
      <c r="FM4" s="2">
        <v>6</v>
      </c>
      <c r="FN4" s="508"/>
      <c r="FO4" s="510"/>
      <c r="FP4" s="512"/>
      <c r="FQ4" s="48">
        <f>X4</f>
        <v>1</v>
      </c>
      <c r="FR4" s="48">
        <f t="shared" si="15"/>
        <v>2</v>
      </c>
      <c r="FS4" s="48">
        <f t="shared" si="15"/>
        <v>3</v>
      </c>
      <c r="FT4" s="48">
        <f t="shared" si="15"/>
        <v>4</v>
      </c>
      <c r="FU4" s="48">
        <f t="shared" si="16"/>
        <v>5</v>
      </c>
      <c r="FV4" s="48">
        <f t="shared" si="16"/>
        <v>6</v>
      </c>
      <c r="FW4" s="48">
        <f t="shared" si="16"/>
        <v>7</v>
      </c>
      <c r="FX4" s="48">
        <f t="shared" si="16"/>
        <v>8</v>
      </c>
      <c r="FY4" s="48">
        <f t="shared" si="16"/>
        <v>9</v>
      </c>
      <c r="FZ4" s="48">
        <f t="shared" si="17"/>
        <v>10</v>
      </c>
      <c r="GA4" s="48">
        <f t="shared" si="17"/>
        <v>11</v>
      </c>
      <c r="GB4" s="48">
        <f t="shared" si="17"/>
        <v>12</v>
      </c>
      <c r="GC4" s="48">
        <f t="shared" si="17"/>
        <v>13</v>
      </c>
      <c r="GD4" s="48">
        <f t="shared" si="18"/>
        <v>14</v>
      </c>
      <c r="GE4" s="48">
        <f t="shared" si="18"/>
        <v>15</v>
      </c>
      <c r="GF4" s="48">
        <f t="shared" si="19"/>
        <v>16</v>
      </c>
      <c r="GG4" s="48">
        <f t="shared" si="19"/>
        <v>17</v>
      </c>
      <c r="GH4" s="48">
        <f t="shared" si="19"/>
        <v>18</v>
      </c>
      <c r="GI4" s="48">
        <f t="shared" si="19"/>
        <v>19</v>
      </c>
      <c r="GJ4" s="48">
        <f t="shared" si="20"/>
        <v>20</v>
      </c>
      <c r="GK4" s="48">
        <f t="shared" si="21"/>
        <v>21</v>
      </c>
      <c r="GL4" s="48">
        <f t="shared" si="21"/>
        <v>22</v>
      </c>
      <c r="GM4" s="48">
        <f t="shared" si="21"/>
        <v>23</v>
      </c>
      <c r="GN4" s="48">
        <f t="shared" si="21"/>
        <v>24</v>
      </c>
      <c r="GO4" s="48">
        <f t="shared" si="21"/>
        <v>25</v>
      </c>
      <c r="GP4" s="48">
        <f t="shared" si="21"/>
        <v>26</v>
      </c>
      <c r="GQ4" s="48">
        <f t="shared" si="21"/>
        <v>27</v>
      </c>
      <c r="GR4" s="48">
        <f t="shared" si="21"/>
        <v>28</v>
      </c>
      <c r="GS4" s="48">
        <f t="shared" si="21"/>
        <v>29</v>
      </c>
      <c r="GT4" s="48">
        <f t="shared" si="21"/>
        <v>30</v>
      </c>
      <c r="GU4" s="48">
        <f t="shared" si="22"/>
        <v>31</v>
      </c>
      <c r="GV4" s="48">
        <f t="shared" si="22"/>
        <v>32</v>
      </c>
      <c r="GW4" s="48">
        <f t="shared" si="22"/>
        <v>33</v>
      </c>
      <c r="GX4" s="48">
        <f t="shared" si="22"/>
        <v>34</v>
      </c>
      <c r="GY4" s="48">
        <f t="shared" si="22"/>
        <v>35</v>
      </c>
      <c r="GZ4" s="48">
        <f t="shared" si="22"/>
        <v>36</v>
      </c>
      <c r="HA4" s="48">
        <f t="shared" ref="HA4:HF4" si="84">BI4</f>
        <v>37</v>
      </c>
      <c r="HB4" s="48">
        <f t="shared" si="84"/>
        <v>38</v>
      </c>
      <c r="HC4" s="48">
        <f t="shared" si="84"/>
        <v>39</v>
      </c>
      <c r="HD4" s="48">
        <f t="shared" si="84"/>
        <v>40</v>
      </c>
      <c r="HE4" s="48">
        <f t="shared" si="84"/>
        <v>41</v>
      </c>
      <c r="HF4" s="48">
        <f t="shared" si="84"/>
        <v>42</v>
      </c>
      <c r="HG4" s="48">
        <v>1</v>
      </c>
      <c r="HH4" s="61">
        <v>2</v>
      </c>
      <c r="HI4" s="48">
        <v>3</v>
      </c>
      <c r="HJ4" s="48">
        <v>4</v>
      </c>
      <c r="HK4" s="48">
        <v>5</v>
      </c>
      <c r="HL4" s="61">
        <v>6</v>
      </c>
      <c r="HM4" s="500"/>
      <c r="HN4" s="62">
        <f t="shared" si="30"/>
        <v>1</v>
      </c>
      <c r="HO4" s="62">
        <f t="shared" si="30"/>
        <v>2</v>
      </c>
      <c r="HP4" s="62">
        <f t="shared" si="30"/>
        <v>3</v>
      </c>
      <c r="HQ4" s="62">
        <f t="shared" si="30"/>
        <v>4</v>
      </c>
      <c r="HR4" s="62">
        <f t="shared" si="30"/>
        <v>5</v>
      </c>
      <c r="HS4" s="62">
        <f t="shared" si="30"/>
        <v>6</v>
      </c>
      <c r="HT4" s="62">
        <f t="shared" si="30"/>
        <v>7</v>
      </c>
      <c r="HU4" s="62">
        <f t="shared" si="30"/>
        <v>8</v>
      </c>
      <c r="HV4" s="62">
        <f t="shared" si="30"/>
        <v>9</v>
      </c>
      <c r="HW4" s="62">
        <f t="shared" si="30"/>
        <v>10</v>
      </c>
      <c r="HX4" s="62">
        <f t="shared" si="30"/>
        <v>11</v>
      </c>
      <c r="HY4" s="62">
        <f t="shared" si="30"/>
        <v>12</v>
      </c>
      <c r="HZ4" s="62">
        <f t="shared" si="30"/>
        <v>13</v>
      </c>
      <c r="IA4" s="62">
        <f t="shared" si="31"/>
        <v>14</v>
      </c>
      <c r="IB4" s="62">
        <f t="shared" si="31"/>
        <v>15</v>
      </c>
      <c r="IC4" s="62">
        <f t="shared" si="32"/>
        <v>16</v>
      </c>
      <c r="ID4" s="62">
        <f t="shared" si="32"/>
        <v>17</v>
      </c>
      <c r="IE4" s="62">
        <f t="shared" si="32"/>
        <v>18</v>
      </c>
      <c r="IF4" s="62">
        <f t="shared" si="32"/>
        <v>19</v>
      </c>
      <c r="IG4" s="62">
        <f t="shared" si="33"/>
        <v>20</v>
      </c>
      <c r="IH4" s="62">
        <f t="shared" si="47"/>
        <v>21</v>
      </c>
      <c r="II4" s="62">
        <f t="shared" si="47"/>
        <v>22</v>
      </c>
      <c r="IJ4" s="62">
        <f t="shared" si="47"/>
        <v>23</v>
      </c>
      <c r="IK4" s="62">
        <f t="shared" si="47"/>
        <v>24</v>
      </c>
      <c r="IL4" s="62">
        <f t="shared" si="47"/>
        <v>25</v>
      </c>
      <c r="IM4" s="62">
        <f t="shared" si="47"/>
        <v>26</v>
      </c>
      <c r="IN4" s="62">
        <f t="shared" si="47"/>
        <v>27</v>
      </c>
      <c r="IO4" s="62">
        <f t="shared" si="47"/>
        <v>28</v>
      </c>
      <c r="IP4" s="62">
        <f t="shared" ref="IP4" si="85">BA4</f>
        <v>29</v>
      </c>
      <c r="IQ4" s="62">
        <f t="shared" ref="IQ4:IW4" si="86">BB4</f>
        <v>30</v>
      </c>
      <c r="IR4" s="62">
        <f t="shared" si="86"/>
        <v>31</v>
      </c>
      <c r="IS4" s="62">
        <f t="shared" si="86"/>
        <v>32</v>
      </c>
      <c r="IT4" s="62">
        <f t="shared" si="86"/>
        <v>33</v>
      </c>
      <c r="IU4" s="438">
        <f t="shared" si="86"/>
        <v>34</v>
      </c>
      <c r="IV4" s="62">
        <f t="shared" si="86"/>
        <v>35</v>
      </c>
      <c r="IW4" s="62">
        <f t="shared" si="86"/>
        <v>36</v>
      </c>
      <c r="IX4" s="62">
        <f t="shared" ref="IX4:JC4" si="87">BI4</f>
        <v>37</v>
      </c>
      <c r="IY4" s="62">
        <f t="shared" si="87"/>
        <v>38</v>
      </c>
      <c r="IZ4" s="62">
        <f t="shared" si="87"/>
        <v>39</v>
      </c>
      <c r="JA4" s="62">
        <f t="shared" si="87"/>
        <v>40</v>
      </c>
      <c r="JB4" s="62">
        <f t="shared" si="87"/>
        <v>41</v>
      </c>
      <c r="JC4" s="62">
        <f t="shared" si="87"/>
        <v>42</v>
      </c>
      <c r="JD4" s="2">
        <v>1</v>
      </c>
      <c r="JE4" s="47">
        <v>2</v>
      </c>
      <c r="JF4" s="2">
        <v>3</v>
      </c>
      <c r="JG4" s="47">
        <v>4</v>
      </c>
      <c r="JH4" s="47">
        <v>5</v>
      </c>
      <c r="JI4" s="63">
        <v>6</v>
      </c>
      <c r="JJ4" s="203"/>
      <c r="JK4" s="203"/>
      <c r="JL4" s="203"/>
    </row>
    <row r="5" spans="1:272" s="79" customFormat="1" ht="13.8" thickTop="1" x14ac:dyDescent="0.25">
      <c r="A5" s="336" t="s">
        <v>115</v>
      </c>
      <c r="B5" s="247" t="s">
        <v>19</v>
      </c>
      <c r="C5" s="204">
        <f t="shared" ref="C5:C72" si="88">COUNT(BU5:DP5)</f>
        <v>0</v>
      </c>
      <c r="D5" s="248">
        <f t="shared" ref="D5:D11" si="89">COUNTIF(X5:BS5,"T")</f>
        <v>0</v>
      </c>
      <c r="E5" s="99">
        <f t="shared" ref="E5:E72" si="90">COUNTIF(BU5:DP5,90)</f>
        <v>0</v>
      </c>
      <c r="F5" s="248">
        <f t="shared" ref="F5:F72" si="91">COUNTIF(DR5:FM5,"I")</f>
        <v>0</v>
      </c>
      <c r="G5" s="248">
        <f t="shared" ref="G5:G72" si="92">COUNTIF(DR5:FM5,"E")</f>
        <v>0</v>
      </c>
      <c r="H5" s="99">
        <f t="shared" ref="H5:H72" si="93">COUNTIF(BU5:DP5,"S")</f>
        <v>0</v>
      </c>
      <c r="I5" s="249">
        <f t="shared" ref="I5:I72" si="94">SUM(BU5:DP5)</f>
        <v>0</v>
      </c>
      <c r="J5" s="250" t="e">
        <f t="shared" ref="J5:J75" si="95">ABS(I5/C5)</f>
        <v>#DIV/0!</v>
      </c>
      <c r="K5" s="250">
        <f>ABS(I5*100/I1)</f>
        <v>0</v>
      </c>
      <c r="L5" s="249">
        <v>18</v>
      </c>
      <c r="M5" s="249">
        <f t="shared" ref="M5:M36" si="96">COUNTIF(X5:BS5,"C")+COUNTIF(X5:BS5,"T")</f>
        <v>18</v>
      </c>
      <c r="N5" s="249">
        <f>SUM(O5:Q5)</f>
        <v>0</v>
      </c>
      <c r="O5" s="249">
        <f>COUNTIF(X5:BS5,"DT")</f>
        <v>0</v>
      </c>
      <c r="P5" s="249">
        <f>COUNTIF(X5:BS5,"L")</f>
        <v>0</v>
      </c>
      <c r="Q5" s="249">
        <f>COUNTIF(X5:BS5,"S")</f>
        <v>0</v>
      </c>
      <c r="R5" s="217">
        <f t="shared" ref="R5:R10" si="97">COUNTIF(FQ5:HK5,1)</f>
        <v>0</v>
      </c>
      <c r="S5" s="218">
        <f t="shared" ref="S5:S10" si="98">COUNTIF(FQ5:HK5,2)</f>
        <v>0</v>
      </c>
      <c r="T5" s="128">
        <f t="shared" ref="T5:T10" si="99">COUNTIF(FQ5:HK5,"R")</f>
        <v>0</v>
      </c>
      <c r="U5" s="128">
        <f t="shared" ref="U5:U10" si="100">S5+T5</f>
        <v>0</v>
      </c>
      <c r="V5" s="251">
        <f t="shared" ref="V5:V98" si="101">HM5</f>
        <v>0</v>
      </c>
      <c r="W5" s="252"/>
      <c r="X5" s="94" t="s">
        <v>150</v>
      </c>
      <c r="Y5" s="98" t="s">
        <v>150</v>
      </c>
      <c r="Z5" s="98" t="s">
        <v>150</v>
      </c>
      <c r="AA5" s="98" t="s">
        <v>150</v>
      </c>
      <c r="AB5" s="98" t="s">
        <v>150</v>
      </c>
      <c r="AC5" s="98" t="s">
        <v>150</v>
      </c>
      <c r="AD5" s="98" t="s">
        <v>150</v>
      </c>
      <c r="AE5" s="98" t="s">
        <v>150</v>
      </c>
      <c r="AF5" s="98" t="s">
        <v>150</v>
      </c>
      <c r="AG5" s="98" t="s">
        <v>150</v>
      </c>
      <c r="AH5" s="98" t="s">
        <v>150</v>
      </c>
      <c r="AI5" s="98" t="s">
        <v>150</v>
      </c>
      <c r="AJ5" s="98" t="s">
        <v>150</v>
      </c>
      <c r="AK5" s="257" t="s">
        <v>150</v>
      </c>
      <c r="AL5" s="98" t="s">
        <v>150</v>
      </c>
      <c r="AM5" s="98" t="s">
        <v>150</v>
      </c>
      <c r="AN5" s="98" t="s">
        <v>150</v>
      </c>
      <c r="AO5" s="98" t="s">
        <v>150</v>
      </c>
      <c r="AP5" s="98" t="s">
        <v>180</v>
      </c>
      <c r="AQ5" s="98" t="s">
        <v>180</v>
      </c>
      <c r="AR5" s="98" t="s">
        <v>180</v>
      </c>
      <c r="AS5" s="98" t="s">
        <v>180</v>
      </c>
      <c r="AT5" s="98" t="s">
        <v>180</v>
      </c>
      <c r="AU5" s="98" t="s">
        <v>180</v>
      </c>
      <c r="AV5" s="98" t="s">
        <v>180</v>
      </c>
      <c r="AW5" s="98" t="s">
        <v>180</v>
      </c>
      <c r="AX5" s="98" t="s">
        <v>180</v>
      </c>
      <c r="AY5" s="98" t="s">
        <v>180</v>
      </c>
      <c r="AZ5" s="98" t="s">
        <v>180</v>
      </c>
      <c r="BA5" s="98" t="s">
        <v>180</v>
      </c>
      <c r="BB5" s="98" t="s">
        <v>180</v>
      </c>
      <c r="BC5" s="98" t="s">
        <v>180</v>
      </c>
      <c r="BD5" s="98" t="s">
        <v>180</v>
      </c>
      <c r="BE5" s="98" t="s">
        <v>180</v>
      </c>
      <c r="BF5" s="98" t="s">
        <v>180</v>
      </c>
      <c r="BG5" s="98" t="s">
        <v>180</v>
      </c>
      <c r="BH5" s="98" t="s">
        <v>180</v>
      </c>
      <c r="BI5" s="98" t="s">
        <v>180</v>
      </c>
      <c r="BJ5" s="98" t="s">
        <v>180</v>
      </c>
      <c r="BK5" s="98" t="s">
        <v>180</v>
      </c>
      <c r="BL5" s="98" t="s">
        <v>180</v>
      </c>
      <c r="BM5" s="98" t="s">
        <v>180</v>
      </c>
      <c r="BN5" s="98" t="s">
        <v>180</v>
      </c>
      <c r="BO5" s="98" t="s">
        <v>180</v>
      </c>
      <c r="BP5" s="98" t="s">
        <v>180</v>
      </c>
      <c r="BQ5" s="98" t="s">
        <v>180</v>
      </c>
      <c r="BR5" s="98" t="s">
        <v>180</v>
      </c>
      <c r="BS5" s="98" t="s">
        <v>180</v>
      </c>
      <c r="BT5" s="253"/>
      <c r="BU5" s="94"/>
      <c r="BV5" s="98"/>
      <c r="BW5" s="408"/>
      <c r="BX5" s="408"/>
      <c r="BY5" s="408"/>
      <c r="BZ5" s="408"/>
      <c r="CA5" s="408"/>
      <c r="CB5" s="408"/>
      <c r="CC5" s="408"/>
      <c r="CD5" s="408"/>
      <c r="CE5" s="408"/>
      <c r="CF5" s="408"/>
      <c r="CG5" s="408"/>
      <c r="CH5" s="98"/>
      <c r="CI5" s="408"/>
      <c r="CJ5" s="408"/>
      <c r="CK5" s="408"/>
      <c r="CL5" s="408"/>
      <c r="CM5" s="408"/>
      <c r="CN5" s="408"/>
      <c r="CO5" s="408"/>
      <c r="CP5" s="408"/>
      <c r="CQ5" s="408"/>
      <c r="CR5" s="408"/>
      <c r="CS5" s="408"/>
      <c r="CT5" s="408"/>
      <c r="CU5" s="408"/>
      <c r="CV5" s="408"/>
      <c r="CW5" s="408"/>
      <c r="CX5" s="98"/>
      <c r="CY5" s="98"/>
      <c r="CZ5" s="98"/>
      <c r="DA5" s="98"/>
      <c r="DB5" s="98"/>
      <c r="DC5" s="98"/>
      <c r="DD5" s="98"/>
      <c r="DE5" s="98"/>
      <c r="DF5" s="98"/>
      <c r="DG5" s="374"/>
      <c r="DH5" s="98"/>
      <c r="DI5" s="98"/>
      <c r="DJ5" s="98"/>
      <c r="DK5" s="98"/>
      <c r="DL5" s="98"/>
      <c r="DM5" s="98"/>
      <c r="DN5" s="98"/>
      <c r="DO5" s="98"/>
      <c r="DP5" s="149"/>
      <c r="DQ5" s="254"/>
      <c r="DR5" s="94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374"/>
      <c r="FN5" s="400">
        <f t="shared" ref="FN5:FN11" si="102">COUNTIF(FQ5:HF5,1)</f>
        <v>0</v>
      </c>
      <c r="FO5" s="401">
        <f t="shared" ref="FO5:FO11" si="103">COUNTIF(FQ5:HF5,2)</f>
        <v>0</v>
      </c>
      <c r="FP5" s="402">
        <f t="shared" ref="FP5:FP11" si="104">COUNTIF(FQ5:HF5,"R")</f>
        <v>0</v>
      </c>
      <c r="FQ5" s="257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251"/>
      <c r="HM5" s="258">
        <f>SUM(HN5:JI5)</f>
        <v>0</v>
      </c>
      <c r="HN5" s="257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251"/>
      <c r="IV5" s="257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251"/>
      <c r="JJ5" s="259"/>
      <c r="JK5" s="259"/>
      <c r="JL5" s="259"/>
    </row>
    <row r="6" spans="1:272" s="81" customFormat="1" ht="15" customHeight="1" x14ac:dyDescent="0.25">
      <c r="A6" s="337" t="s">
        <v>116</v>
      </c>
      <c r="B6" s="82" t="s">
        <v>19</v>
      </c>
      <c r="C6" s="204">
        <f t="shared" si="88"/>
        <v>31</v>
      </c>
      <c r="D6" s="248">
        <f t="shared" si="89"/>
        <v>31</v>
      </c>
      <c r="E6" s="99">
        <f t="shared" si="90"/>
        <v>31</v>
      </c>
      <c r="F6" s="248">
        <f t="shared" si="91"/>
        <v>0</v>
      </c>
      <c r="G6" s="248">
        <f t="shared" si="92"/>
        <v>0</v>
      </c>
      <c r="H6" s="99">
        <f t="shared" si="93"/>
        <v>0</v>
      </c>
      <c r="I6" s="249">
        <f t="shared" si="94"/>
        <v>2790</v>
      </c>
      <c r="J6" s="250">
        <f t="shared" si="95"/>
        <v>90</v>
      </c>
      <c r="K6" s="250">
        <f>ABS(I6*100/I1)</f>
        <v>91.17647058823529</v>
      </c>
      <c r="L6" s="249">
        <f>K1</f>
        <v>34</v>
      </c>
      <c r="M6" s="249">
        <f t="shared" si="96"/>
        <v>35</v>
      </c>
      <c r="N6" s="249">
        <f t="shared" ref="N6:N71" si="105">SUM(O6:Q6)</f>
        <v>0</v>
      </c>
      <c r="O6" s="249">
        <f>COUNTIF(X6:BS6,"DT")</f>
        <v>0</v>
      </c>
      <c r="P6" s="249">
        <f>COUNTIF(X6:BS6,"L")</f>
        <v>0</v>
      </c>
      <c r="Q6" s="249">
        <f>COUNTIF(X6:BS6,"S")</f>
        <v>0</v>
      </c>
      <c r="R6" s="217">
        <f t="shared" si="97"/>
        <v>4</v>
      </c>
      <c r="S6" s="218">
        <f t="shared" si="98"/>
        <v>0</v>
      </c>
      <c r="T6" s="128">
        <f t="shared" si="99"/>
        <v>0</v>
      </c>
      <c r="U6" s="128">
        <f t="shared" si="100"/>
        <v>0</v>
      </c>
      <c r="V6" s="148">
        <f t="shared" si="101"/>
        <v>-33</v>
      </c>
      <c r="W6" s="252"/>
      <c r="X6" s="95" t="s">
        <v>151</v>
      </c>
      <c r="Y6" s="99" t="s">
        <v>151</v>
      </c>
      <c r="Z6" s="99" t="s">
        <v>151</v>
      </c>
      <c r="AA6" s="99" t="s">
        <v>151</v>
      </c>
      <c r="AB6" s="99" t="s">
        <v>151</v>
      </c>
      <c r="AC6" s="99" t="s">
        <v>151</v>
      </c>
      <c r="AD6" s="99" t="s">
        <v>151</v>
      </c>
      <c r="AE6" s="99" t="s">
        <v>151</v>
      </c>
      <c r="AF6" s="99" t="s">
        <v>151</v>
      </c>
      <c r="AG6" s="99" t="s">
        <v>151</v>
      </c>
      <c r="AH6" s="99" t="s">
        <v>151</v>
      </c>
      <c r="AI6" s="99" t="s">
        <v>151</v>
      </c>
      <c r="AJ6" s="99" t="s">
        <v>151</v>
      </c>
      <c r="AK6" s="103" t="s">
        <v>151</v>
      </c>
      <c r="AL6" s="99" t="s">
        <v>151</v>
      </c>
      <c r="AM6" s="99" t="s">
        <v>151</v>
      </c>
      <c r="AN6" s="99" t="s">
        <v>151</v>
      </c>
      <c r="AO6" s="99" t="s">
        <v>151</v>
      </c>
      <c r="AP6" s="99" t="s">
        <v>151</v>
      </c>
      <c r="AQ6" s="99" t="s">
        <v>151</v>
      </c>
      <c r="AR6" s="99" t="s">
        <v>151</v>
      </c>
      <c r="AS6" s="99" t="s">
        <v>151</v>
      </c>
      <c r="AT6" s="99" t="s">
        <v>150</v>
      </c>
      <c r="AU6" s="99" t="s">
        <v>151</v>
      </c>
      <c r="AV6" s="99" t="s">
        <v>150</v>
      </c>
      <c r="AW6" s="99" t="s">
        <v>151</v>
      </c>
      <c r="AX6" s="99" t="s">
        <v>150</v>
      </c>
      <c r="AY6" s="99" t="s">
        <v>151</v>
      </c>
      <c r="AZ6" s="99" t="s">
        <v>151</v>
      </c>
      <c r="BA6" s="99" t="s">
        <v>151</v>
      </c>
      <c r="BB6" s="99" t="s">
        <v>151</v>
      </c>
      <c r="BC6" s="99" t="s">
        <v>151</v>
      </c>
      <c r="BD6" s="99" t="s">
        <v>151</v>
      </c>
      <c r="BE6" s="99" t="s">
        <v>150</v>
      </c>
      <c r="BF6" s="99" t="s">
        <v>151</v>
      </c>
      <c r="BG6" s="99"/>
      <c r="BH6" s="99"/>
      <c r="BI6" s="99"/>
      <c r="BJ6" s="99"/>
      <c r="BK6" s="99"/>
      <c r="BL6" s="99"/>
      <c r="BM6" s="99"/>
      <c r="BN6" s="82"/>
      <c r="BO6" s="99"/>
      <c r="BP6" s="99"/>
      <c r="BQ6" s="99"/>
      <c r="BR6" s="99"/>
      <c r="BS6" s="145"/>
      <c r="BT6" s="254"/>
      <c r="BU6" s="95">
        <v>90</v>
      </c>
      <c r="BV6" s="99">
        <v>90</v>
      </c>
      <c r="BW6" s="99">
        <v>90</v>
      </c>
      <c r="BX6" s="99">
        <v>90</v>
      </c>
      <c r="BY6" s="99">
        <v>90</v>
      </c>
      <c r="BZ6" s="99">
        <v>90</v>
      </c>
      <c r="CA6" s="99">
        <v>90</v>
      </c>
      <c r="CB6" s="99">
        <v>90</v>
      </c>
      <c r="CC6" s="99">
        <v>90</v>
      </c>
      <c r="CD6" s="99">
        <v>90</v>
      </c>
      <c r="CE6" s="99">
        <v>90</v>
      </c>
      <c r="CF6" s="99">
        <v>90</v>
      </c>
      <c r="CG6" s="99">
        <v>90</v>
      </c>
      <c r="CH6" s="103">
        <v>90</v>
      </c>
      <c r="CI6" s="99">
        <v>90</v>
      </c>
      <c r="CJ6" s="99">
        <v>90</v>
      </c>
      <c r="CK6" s="99">
        <v>90</v>
      </c>
      <c r="CL6" s="99">
        <v>90</v>
      </c>
      <c r="CM6" s="99">
        <v>90</v>
      </c>
      <c r="CN6" s="99">
        <v>90</v>
      </c>
      <c r="CO6" s="99">
        <v>90</v>
      </c>
      <c r="CP6" s="99">
        <v>90</v>
      </c>
      <c r="CQ6" s="99"/>
      <c r="CR6" s="99">
        <v>90</v>
      </c>
      <c r="CS6" s="99"/>
      <c r="CT6" s="99">
        <v>90</v>
      </c>
      <c r="CU6" s="99"/>
      <c r="CV6" s="99">
        <v>90</v>
      </c>
      <c r="CW6" s="99">
        <v>90</v>
      </c>
      <c r="CX6" s="99">
        <v>90</v>
      </c>
      <c r="CY6" s="99">
        <v>90</v>
      </c>
      <c r="CZ6" s="99">
        <v>90</v>
      </c>
      <c r="DA6" s="99">
        <v>90</v>
      </c>
      <c r="DB6" s="99"/>
      <c r="DC6" s="99">
        <v>90</v>
      </c>
      <c r="DD6" s="99"/>
      <c r="DE6" s="99"/>
      <c r="DF6" s="99"/>
      <c r="DG6" s="99"/>
      <c r="DH6" s="99"/>
      <c r="DI6" s="99"/>
      <c r="DJ6" s="99"/>
      <c r="DK6" s="82"/>
      <c r="DL6" s="99"/>
      <c r="DM6" s="99"/>
      <c r="DN6" s="99"/>
      <c r="DO6" s="99"/>
      <c r="DP6" s="82"/>
      <c r="DQ6" s="254"/>
      <c r="DR6" s="95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103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82"/>
      <c r="FI6" s="99"/>
      <c r="FJ6" s="99"/>
      <c r="FK6" s="99"/>
      <c r="FL6" s="99"/>
      <c r="FM6" s="145"/>
      <c r="FN6" s="255">
        <f t="shared" si="102"/>
        <v>4</v>
      </c>
      <c r="FO6" s="256">
        <f t="shared" si="103"/>
        <v>0</v>
      </c>
      <c r="FP6" s="80">
        <f t="shared" si="104"/>
        <v>0</v>
      </c>
      <c r="FQ6" s="103"/>
      <c r="FR6" s="99"/>
      <c r="FS6" s="99"/>
      <c r="FT6" s="99"/>
      <c r="FU6" s="99"/>
      <c r="FV6" s="99"/>
      <c r="FW6" s="99"/>
      <c r="FX6" s="99"/>
      <c r="FY6" s="443">
        <v>1</v>
      </c>
      <c r="FZ6" s="99"/>
      <c r="GA6" s="443">
        <v>1</v>
      </c>
      <c r="GB6" s="99"/>
      <c r="GC6" s="99"/>
      <c r="GD6" s="443">
        <v>1</v>
      </c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443">
        <v>1</v>
      </c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260"/>
      <c r="HM6" s="261">
        <f t="shared" ref="HM6:HM92" si="106">SUM(HN6:JI6)</f>
        <v>-33</v>
      </c>
      <c r="HN6" s="103">
        <v>-1</v>
      </c>
      <c r="HO6" s="99">
        <v>-2</v>
      </c>
      <c r="HP6" s="99">
        <v>-1</v>
      </c>
      <c r="HQ6" s="99">
        <v>0</v>
      </c>
      <c r="HR6" s="99">
        <v>-1</v>
      </c>
      <c r="HS6" s="99">
        <v>-1</v>
      </c>
      <c r="HT6" s="99">
        <v>-2</v>
      </c>
      <c r="HU6" s="99">
        <v>0</v>
      </c>
      <c r="HV6" s="99">
        <v>-1</v>
      </c>
      <c r="HW6" s="99">
        <v>0</v>
      </c>
      <c r="HX6" s="99">
        <v>0</v>
      </c>
      <c r="HY6" s="99">
        <v>0</v>
      </c>
      <c r="HZ6" s="99">
        <v>-1</v>
      </c>
      <c r="IA6" s="99">
        <v>-1</v>
      </c>
      <c r="IB6" s="99">
        <v>0</v>
      </c>
      <c r="IC6" s="99">
        <v>-1</v>
      </c>
      <c r="ID6" s="99">
        <v>0</v>
      </c>
      <c r="IE6" s="99">
        <v>0</v>
      </c>
      <c r="IF6" s="99">
        <v>-2</v>
      </c>
      <c r="IG6" s="99">
        <v>-2</v>
      </c>
      <c r="IH6" s="99">
        <v>-2</v>
      </c>
      <c r="II6" s="99"/>
      <c r="IJ6" s="99">
        <v>-1</v>
      </c>
      <c r="IK6" s="99"/>
      <c r="IL6" s="99">
        <v>-1</v>
      </c>
      <c r="IM6" s="99"/>
      <c r="IN6" s="99">
        <v>-4</v>
      </c>
      <c r="IO6" s="99">
        <v>-2</v>
      </c>
      <c r="IP6" s="99">
        <v>-3</v>
      </c>
      <c r="IQ6" s="99">
        <v>0</v>
      </c>
      <c r="IR6" s="99">
        <v>-1</v>
      </c>
      <c r="IS6" s="99">
        <v>-1</v>
      </c>
      <c r="IT6" s="99"/>
      <c r="IU6" s="148">
        <v>-1</v>
      </c>
      <c r="IV6" s="103"/>
      <c r="IW6" s="99"/>
      <c r="IX6" s="99"/>
      <c r="IY6" s="99"/>
      <c r="IZ6" s="99"/>
      <c r="JA6" s="99"/>
      <c r="JB6" s="99"/>
      <c r="JC6" s="99"/>
      <c r="JD6" s="99">
        <v>-1</v>
      </c>
      <c r="JE6" s="99"/>
      <c r="JF6" s="99"/>
      <c r="JG6" s="99"/>
      <c r="JH6" s="99"/>
      <c r="JI6" s="148"/>
      <c r="JJ6" s="262"/>
      <c r="JK6" s="262"/>
      <c r="JL6" s="262"/>
    </row>
    <row r="7" spans="1:272" s="81" customFormat="1" ht="15" customHeight="1" x14ac:dyDescent="0.25">
      <c r="A7" s="337" t="s">
        <v>200</v>
      </c>
      <c r="B7" s="82" t="s">
        <v>19</v>
      </c>
      <c r="C7" s="204">
        <f>COUNT(BU7:DP7)</f>
        <v>4</v>
      </c>
      <c r="D7" s="248">
        <f>COUNTIF(X7:BS7,"T")</f>
        <v>4</v>
      </c>
      <c r="E7" s="99">
        <f>COUNTIF(BU7:DP7,90)</f>
        <v>4</v>
      </c>
      <c r="F7" s="248">
        <f>COUNTIF(DR7:FM7,"I")</f>
        <v>0</v>
      </c>
      <c r="G7" s="248">
        <f>COUNTIF(DR7:FM7,"E")</f>
        <v>0</v>
      </c>
      <c r="H7" s="99">
        <f>COUNTIF(BU7:DP7,"S")</f>
        <v>0</v>
      </c>
      <c r="I7" s="249">
        <f>SUM(BU7:DP7)</f>
        <v>360</v>
      </c>
      <c r="J7" s="250">
        <f>ABS(I7/C7)</f>
        <v>90</v>
      </c>
      <c r="K7" s="250">
        <f>ABS(I7*100/I1)</f>
        <v>11.764705882352942</v>
      </c>
      <c r="L7" s="249">
        <f>K1-18</f>
        <v>16</v>
      </c>
      <c r="M7" s="249">
        <f t="shared" si="96"/>
        <v>17</v>
      </c>
      <c r="N7" s="249">
        <f>SUM(O7:Q7)</f>
        <v>0</v>
      </c>
      <c r="O7" s="249">
        <f>COUNTIF(X7:BS7,"DT")</f>
        <v>0</v>
      </c>
      <c r="P7" s="249">
        <f>COUNTIF(X7:BS7,"L")</f>
        <v>0</v>
      </c>
      <c r="Q7" s="249">
        <f>COUNTIF(X7:BS7,"S")</f>
        <v>0</v>
      </c>
      <c r="R7" s="217">
        <f t="shared" si="97"/>
        <v>0</v>
      </c>
      <c r="S7" s="218">
        <f t="shared" si="98"/>
        <v>0</v>
      </c>
      <c r="T7" s="128">
        <f t="shared" si="99"/>
        <v>0</v>
      </c>
      <c r="U7" s="128">
        <f t="shared" si="100"/>
        <v>0</v>
      </c>
      <c r="V7" s="148">
        <f>HM7</f>
        <v>-4</v>
      </c>
      <c r="W7" s="252"/>
      <c r="X7" s="99" t="s">
        <v>196</v>
      </c>
      <c r="Y7" s="99" t="s">
        <v>196</v>
      </c>
      <c r="Z7" s="99" t="s">
        <v>196</v>
      </c>
      <c r="AA7" s="99" t="s">
        <v>196</v>
      </c>
      <c r="AB7" s="99" t="s">
        <v>196</v>
      </c>
      <c r="AC7" s="99" t="s">
        <v>196</v>
      </c>
      <c r="AD7" s="99" t="s">
        <v>196</v>
      </c>
      <c r="AE7" s="99" t="s">
        <v>196</v>
      </c>
      <c r="AF7" s="99" t="s">
        <v>196</v>
      </c>
      <c r="AG7" s="99" t="s">
        <v>196</v>
      </c>
      <c r="AH7" s="99" t="s">
        <v>196</v>
      </c>
      <c r="AI7" s="99" t="s">
        <v>196</v>
      </c>
      <c r="AJ7" s="99" t="s">
        <v>196</v>
      </c>
      <c r="AK7" s="99" t="s">
        <v>196</v>
      </c>
      <c r="AL7" s="99" t="s">
        <v>196</v>
      </c>
      <c r="AM7" s="99" t="s">
        <v>196</v>
      </c>
      <c r="AN7" s="99" t="s">
        <v>196</v>
      </c>
      <c r="AO7" s="99" t="s">
        <v>196</v>
      </c>
      <c r="AP7" s="99" t="s">
        <v>150</v>
      </c>
      <c r="AQ7" s="99" t="s">
        <v>150</v>
      </c>
      <c r="AR7" s="99" t="s">
        <v>150</v>
      </c>
      <c r="AS7" s="99" t="s">
        <v>150</v>
      </c>
      <c r="AT7" s="99" t="s">
        <v>151</v>
      </c>
      <c r="AU7" s="99" t="s">
        <v>150</v>
      </c>
      <c r="AV7" s="99" t="s">
        <v>151</v>
      </c>
      <c r="AW7" s="99" t="s">
        <v>150</v>
      </c>
      <c r="AX7" s="99" t="s">
        <v>151</v>
      </c>
      <c r="AY7" s="99" t="s">
        <v>150</v>
      </c>
      <c r="AZ7" s="99" t="s">
        <v>150</v>
      </c>
      <c r="BA7" s="99" t="s">
        <v>150</v>
      </c>
      <c r="BB7" s="99" t="s">
        <v>150</v>
      </c>
      <c r="BC7" s="99" t="s">
        <v>150</v>
      </c>
      <c r="BD7" s="99" t="s">
        <v>150</v>
      </c>
      <c r="BE7" s="99" t="s">
        <v>151</v>
      </c>
      <c r="BF7" s="99" t="s">
        <v>150</v>
      </c>
      <c r="BG7" s="99"/>
      <c r="BH7" s="99"/>
      <c r="BI7" s="99"/>
      <c r="BJ7" s="99"/>
      <c r="BK7" s="99"/>
      <c r="BL7" s="99"/>
      <c r="BM7" s="99"/>
      <c r="BN7" s="82"/>
      <c r="BO7" s="99"/>
      <c r="BP7" s="99"/>
      <c r="BQ7" s="99"/>
      <c r="BR7" s="99"/>
      <c r="BS7" s="145"/>
      <c r="BT7" s="254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103"/>
      <c r="CI7" s="99"/>
      <c r="CJ7" s="99"/>
      <c r="CK7" s="99"/>
      <c r="CL7" s="99"/>
      <c r="CM7" s="99"/>
      <c r="CN7" s="99"/>
      <c r="CO7" s="99"/>
      <c r="CP7" s="99"/>
      <c r="CQ7" s="99">
        <v>90</v>
      </c>
      <c r="CR7" s="99"/>
      <c r="CS7" s="99">
        <v>90</v>
      </c>
      <c r="CT7" s="99"/>
      <c r="CU7" s="99">
        <v>90</v>
      </c>
      <c r="CV7" s="99"/>
      <c r="CW7" s="99"/>
      <c r="CX7" s="99"/>
      <c r="CY7" s="99"/>
      <c r="CZ7" s="99"/>
      <c r="DA7" s="99"/>
      <c r="DB7" s="99">
        <v>90</v>
      </c>
      <c r="DC7" s="99"/>
      <c r="DD7" s="99"/>
      <c r="DE7" s="99"/>
      <c r="DF7" s="99"/>
      <c r="DG7" s="99"/>
      <c r="DH7" s="99"/>
      <c r="DI7" s="99"/>
      <c r="DJ7" s="99"/>
      <c r="DK7" s="82"/>
      <c r="DL7" s="99"/>
      <c r="DM7" s="99"/>
      <c r="DN7" s="99"/>
      <c r="DO7" s="99"/>
      <c r="DP7" s="82"/>
      <c r="DQ7" s="254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103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82"/>
      <c r="FI7" s="99"/>
      <c r="FJ7" s="99"/>
      <c r="FK7" s="99"/>
      <c r="FL7" s="99"/>
      <c r="FM7" s="145"/>
      <c r="FN7" s="255">
        <f>COUNTIF(FQ7:HF7,1)</f>
        <v>0</v>
      </c>
      <c r="FO7" s="256">
        <f>COUNTIF(FQ7:HF7,2)</f>
        <v>0</v>
      </c>
      <c r="FP7" s="80">
        <f>COUNTIF(FQ7:HF7,"R")</f>
        <v>0</v>
      </c>
      <c r="FQ7" s="103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260"/>
      <c r="HM7" s="261">
        <f t="shared" si="106"/>
        <v>-4</v>
      </c>
      <c r="HN7" s="103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>
        <v>-2</v>
      </c>
      <c r="IJ7" s="99"/>
      <c r="IK7" s="99">
        <v>-1</v>
      </c>
      <c r="IL7" s="99"/>
      <c r="IM7" s="99">
        <v>-1</v>
      </c>
      <c r="IN7" s="99"/>
      <c r="IO7" s="99"/>
      <c r="IP7" s="99"/>
      <c r="IQ7" s="99"/>
      <c r="IR7" s="99"/>
      <c r="IS7" s="99"/>
      <c r="IT7" s="99">
        <v>0</v>
      </c>
      <c r="IU7" s="148"/>
      <c r="IV7" s="103"/>
      <c r="IW7" s="99"/>
      <c r="IX7" s="99"/>
      <c r="IY7" s="99"/>
      <c r="IZ7" s="99"/>
      <c r="JA7" s="99"/>
      <c r="JB7" s="99"/>
      <c r="JC7" s="99"/>
      <c r="JD7" s="99"/>
      <c r="JE7" s="99"/>
      <c r="JF7" s="99"/>
      <c r="JG7" s="99"/>
      <c r="JH7" s="99"/>
      <c r="JI7" s="148"/>
      <c r="JJ7" s="262"/>
      <c r="JK7" s="262"/>
      <c r="JL7" s="262"/>
    </row>
    <row r="8" spans="1:272" s="81" customFormat="1" hidden="1" x14ac:dyDescent="0.25">
      <c r="A8" s="337"/>
      <c r="B8" s="82" t="s">
        <v>19</v>
      </c>
      <c r="C8" s="204">
        <f>COUNT(BU8:DP8)</f>
        <v>0</v>
      </c>
      <c r="D8" s="248">
        <f t="shared" si="89"/>
        <v>0</v>
      </c>
      <c r="E8" s="99">
        <f>COUNTIF(BU8:DP8,90)</f>
        <v>0</v>
      </c>
      <c r="F8" s="248">
        <f>COUNTIF(DR8:FM8,"I")</f>
        <v>0</v>
      </c>
      <c r="G8" s="248">
        <f>COUNTIF(DR8:FM8,"E")</f>
        <v>0</v>
      </c>
      <c r="H8" s="99">
        <f>COUNTIF(BU8:DP8,"S")</f>
        <v>0</v>
      </c>
      <c r="I8" s="249">
        <f>SUM(BU8:DP8)</f>
        <v>0</v>
      </c>
      <c r="J8" s="250" t="e">
        <f>ABS(I8/C8)</f>
        <v>#DIV/0!</v>
      </c>
      <c r="K8" s="250">
        <f>ABS(I8*100/I1)</f>
        <v>0</v>
      </c>
      <c r="L8" s="249">
        <f>K1</f>
        <v>34</v>
      </c>
      <c r="M8" s="249">
        <f t="shared" si="96"/>
        <v>0</v>
      </c>
      <c r="N8" s="249">
        <f>SUM(O8:Q8)</f>
        <v>0</v>
      </c>
      <c r="O8" s="249">
        <f>COUNTIF(X8:BS8,"DT")</f>
        <v>0</v>
      </c>
      <c r="P8" s="249">
        <f>COUNTIF(X8:BS8,"L")</f>
        <v>0</v>
      </c>
      <c r="Q8" s="249">
        <f>COUNTIF(X8:BS8,"S")</f>
        <v>0</v>
      </c>
      <c r="R8" s="217">
        <f t="shared" si="97"/>
        <v>0</v>
      </c>
      <c r="S8" s="218">
        <f t="shared" si="98"/>
        <v>0</v>
      </c>
      <c r="T8" s="128">
        <f t="shared" si="99"/>
        <v>0</v>
      </c>
      <c r="U8" s="128">
        <f t="shared" si="100"/>
        <v>0</v>
      </c>
      <c r="V8" s="148">
        <f t="shared" si="101"/>
        <v>0</v>
      </c>
      <c r="W8" s="252"/>
      <c r="X8" s="95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103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82"/>
      <c r="BO8" s="99"/>
      <c r="BP8" s="99"/>
      <c r="BQ8" s="99"/>
      <c r="BR8" s="99"/>
      <c r="BS8" s="145"/>
      <c r="BT8" s="254"/>
      <c r="BU8" s="95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103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82"/>
      <c r="DL8" s="99"/>
      <c r="DM8" s="99"/>
      <c r="DN8" s="99"/>
      <c r="DO8" s="99"/>
      <c r="DP8" s="82"/>
      <c r="DQ8" s="254"/>
      <c r="DR8" s="95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103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82"/>
      <c r="FI8" s="99"/>
      <c r="FJ8" s="99"/>
      <c r="FK8" s="99"/>
      <c r="FL8" s="99"/>
      <c r="FM8" s="145"/>
      <c r="FN8" s="255">
        <f t="shared" si="102"/>
        <v>0</v>
      </c>
      <c r="FO8" s="256">
        <f t="shared" si="103"/>
        <v>0</v>
      </c>
      <c r="FP8" s="80">
        <f t="shared" si="104"/>
        <v>0</v>
      </c>
      <c r="FQ8" s="103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260"/>
      <c r="HM8" s="261">
        <f>SUM(HN8:JI8)</f>
        <v>0</v>
      </c>
      <c r="HN8" s="103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148"/>
      <c r="IV8" s="103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148"/>
      <c r="JJ8" s="262"/>
      <c r="JK8" s="262"/>
      <c r="JL8" s="262"/>
    </row>
    <row r="9" spans="1:272" s="81" customFormat="1" ht="13.5" hidden="1" customHeight="1" x14ac:dyDescent="0.25">
      <c r="A9" s="337"/>
      <c r="B9" s="82" t="s">
        <v>19</v>
      </c>
      <c r="C9" s="204">
        <f t="shared" si="88"/>
        <v>0</v>
      </c>
      <c r="D9" s="248">
        <f t="shared" si="89"/>
        <v>0</v>
      </c>
      <c r="E9" s="99">
        <f t="shared" si="90"/>
        <v>0</v>
      </c>
      <c r="F9" s="248">
        <f t="shared" si="91"/>
        <v>0</v>
      </c>
      <c r="G9" s="248">
        <f t="shared" si="92"/>
        <v>0</v>
      </c>
      <c r="H9" s="99">
        <f t="shared" si="93"/>
        <v>0</v>
      </c>
      <c r="I9" s="249">
        <f t="shared" si="94"/>
        <v>0</v>
      </c>
      <c r="J9" s="250" t="e">
        <f t="shared" si="95"/>
        <v>#DIV/0!</v>
      </c>
      <c r="K9" s="250">
        <f>ABS(I9*100/I1)</f>
        <v>0</v>
      </c>
      <c r="L9" s="249">
        <f>K1</f>
        <v>34</v>
      </c>
      <c r="M9" s="249">
        <f t="shared" si="96"/>
        <v>0</v>
      </c>
      <c r="N9" s="249">
        <f t="shared" si="105"/>
        <v>0</v>
      </c>
      <c r="O9" s="249">
        <f>COUNTIF(X9:BS9,"DT")</f>
        <v>0</v>
      </c>
      <c r="P9" s="249">
        <f>COUNTIF(X9:BS9,"L")</f>
        <v>0</v>
      </c>
      <c r="Q9" s="249">
        <f>COUNTIF(X9:BS9,"S")</f>
        <v>0</v>
      </c>
      <c r="R9" s="217">
        <f t="shared" si="97"/>
        <v>0</v>
      </c>
      <c r="S9" s="218">
        <f t="shared" si="98"/>
        <v>0</v>
      </c>
      <c r="T9" s="128">
        <f t="shared" si="99"/>
        <v>0</v>
      </c>
      <c r="U9" s="128">
        <f t="shared" si="100"/>
        <v>0</v>
      </c>
      <c r="V9" s="148">
        <f t="shared" si="101"/>
        <v>0</v>
      </c>
      <c r="W9" s="252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103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82"/>
      <c r="BO9" s="99"/>
      <c r="BP9" s="99"/>
      <c r="BQ9" s="99"/>
      <c r="BR9" s="99"/>
      <c r="BS9" s="145"/>
      <c r="BT9" s="254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103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82"/>
      <c r="DL9" s="99"/>
      <c r="DM9" s="99"/>
      <c r="DN9" s="99"/>
      <c r="DO9" s="99"/>
      <c r="DP9" s="82"/>
      <c r="DQ9" s="254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103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82"/>
      <c r="FI9" s="99"/>
      <c r="FJ9" s="99"/>
      <c r="FK9" s="99"/>
      <c r="FL9" s="99"/>
      <c r="FM9" s="145"/>
      <c r="FN9" s="255">
        <f t="shared" si="102"/>
        <v>0</v>
      </c>
      <c r="FO9" s="256">
        <f t="shared" si="103"/>
        <v>0</v>
      </c>
      <c r="FP9" s="80">
        <f t="shared" si="104"/>
        <v>0</v>
      </c>
      <c r="FQ9" s="103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260"/>
      <c r="HM9" s="261">
        <f t="shared" si="106"/>
        <v>0</v>
      </c>
      <c r="HN9" s="103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148"/>
      <c r="IV9" s="103"/>
      <c r="IW9" s="99"/>
      <c r="IX9" s="99"/>
      <c r="IY9" s="99"/>
      <c r="IZ9" s="99"/>
      <c r="JA9" s="99"/>
      <c r="JB9" s="99"/>
      <c r="JC9" s="99"/>
      <c r="JD9" s="99"/>
      <c r="JE9" s="99"/>
      <c r="JF9" s="99"/>
      <c r="JG9" s="99"/>
      <c r="JH9" s="99"/>
      <c r="JI9" s="148"/>
      <c r="JJ9" s="262"/>
      <c r="JK9" s="262"/>
      <c r="JL9" s="262"/>
    </row>
    <row r="10" spans="1:272" s="79" customFormat="1" ht="12.75" hidden="1" customHeight="1" x14ac:dyDescent="0.25">
      <c r="A10" s="337"/>
      <c r="B10" s="82" t="s">
        <v>19</v>
      </c>
      <c r="C10" s="204">
        <f t="shared" si="88"/>
        <v>0</v>
      </c>
      <c r="D10" s="248">
        <f t="shared" si="89"/>
        <v>0</v>
      </c>
      <c r="E10" s="99">
        <f t="shared" si="90"/>
        <v>0</v>
      </c>
      <c r="F10" s="248">
        <f t="shared" si="91"/>
        <v>0</v>
      </c>
      <c r="G10" s="248">
        <f t="shared" si="92"/>
        <v>0</v>
      </c>
      <c r="H10" s="99">
        <f t="shared" si="93"/>
        <v>0</v>
      </c>
      <c r="I10" s="249">
        <f t="shared" si="94"/>
        <v>0</v>
      </c>
      <c r="J10" s="250" t="e">
        <f t="shared" si="95"/>
        <v>#DIV/0!</v>
      </c>
      <c r="K10" s="250">
        <f>ABS(I10*100/I1)</f>
        <v>0</v>
      </c>
      <c r="L10" s="249">
        <f>K1</f>
        <v>34</v>
      </c>
      <c r="M10" s="249">
        <f t="shared" si="96"/>
        <v>0</v>
      </c>
      <c r="N10" s="249">
        <f t="shared" si="105"/>
        <v>0</v>
      </c>
      <c r="O10" s="249">
        <f>COUNTIF(X10:BQ10,"DT")</f>
        <v>0</v>
      </c>
      <c r="P10" s="249">
        <f>COUNTIF(X10:BQ10,"L")</f>
        <v>0</v>
      </c>
      <c r="Q10" s="249">
        <f>COUNTIF(X10:BQ10,"S")</f>
        <v>0</v>
      </c>
      <c r="R10" s="217">
        <f t="shared" si="97"/>
        <v>0</v>
      </c>
      <c r="S10" s="218">
        <f t="shared" si="98"/>
        <v>0</v>
      </c>
      <c r="T10" s="128">
        <f t="shared" si="99"/>
        <v>0</v>
      </c>
      <c r="U10" s="128">
        <f t="shared" si="100"/>
        <v>0</v>
      </c>
      <c r="V10" s="148">
        <f t="shared" si="101"/>
        <v>0</v>
      </c>
      <c r="W10" s="252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103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82"/>
      <c r="BO10" s="99"/>
      <c r="BP10" s="99"/>
      <c r="BQ10" s="99"/>
      <c r="BR10" s="99"/>
      <c r="BS10" s="145"/>
      <c r="BT10" s="254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103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82"/>
      <c r="DL10" s="99"/>
      <c r="DM10" s="99"/>
      <c r="DN10" s="99"/>
      <c r="DO10" s="99"/>
      <c r="DP10" s="82"/>
      <c r="DQ10" s="254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103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82"/>
      <c r="FI10" s="99"/>
      <c r="FJ10" s="99"/>
      <c r="FK10" s="99"/>
      <c r="FL10" s="99"/>
      <c r="FM10" s="145"/>
      <c r="FN10" s="255">
        <f t="shared" si="102"/>
        <v>0</v>
      </c>
      <c r="FO10" s="256">
        <f t="shared" si="103"/>
        <v>0</v>
      </c>
      <c r="FP10" s="80">
        <f t="shared" si="104"/>
        <v>0</v>
      </c>
      <c r="FQ10" s="103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148"/>
      <c r="HM10" s="261">
        <f>SUM(HN10:JI10)</f>
        <v>0</v>
      </c>
      <c r="HN10" s="103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148"/>
      <c r="IV10" s="103"/>
      <c r="IW10" s="99"/>
      <c r="IX10" s="99"/>
      <c r="IY10" s="99"/>
      <c r="IZ10" s="99"/>
      <c r="JA10" s="99"/>
      <c r="JB10" s="99"/>
      <c r="JC10" s="99"/>
      <c r="JD10" s="99"/>
      <c r="JE10" s="99"/>
      <c r="JF10" s="99"/>
      <c r="JG10" s="99"/>
      <c r="JH10" s="99"/>
      <c r="JI10" s="148"/>
      <c r="JJ10" s="259"/>
      <c r="JK10" s="259"/>
      <c r="JL10" s="259"/>
    </row>
    <row r="11" spans="1:272" s="72" customFormat="1" x14ac:dyDescent="0.25">
      <c r="A11" s="340" t="s">
        <v>117</v>
      </c>
      <c r="B11" s="87" t="s">
        <v>102</v>
      </c>
      <c r="C11" s="186">
        <f>COUNT(BU11:DP11)</f>
        <v>8</v>
      </c>
      <c r="D11" s="214">
        <f t="shared" si="89"/>
        <v>2</v>
      </c>
      <c r="E11" s="100">
        <f>COUNTIF(BU11:DP11,90)</f>
        <v>1</v>
      </c>
      <c r="F11" s="214">
        <f>COUNTIF(DR11:FM11,"I")</f>
        <v>1</v>
      </c>
      <c r="G11" s="214">
        <f>COUNTIF(DR11:FM11,"E")</f>
        <v>6</v>
      </c>
      <c r="H11" s="100">
        <f>COUNTIF(BU11:DP11,"S")</f>
        <v>0</v>
      </c>
      <c r="I11" s="215">
        <f>SUM(BU11:DP11)</f>
        <v>237</v>
      </c>
      <c r="J11" s="216">
        <f>ABS(I11/C11)</f>
        <v>29.625</v>
      </c>
      <c r="K11" s="216">
        <f>ABS(I11*100/I1)</f>
        <v>7.7450980392156863</v>
      </c>
      <c r="L11" s="215">
        <v>20</v>
      </c>
      <c r="M11" s="215">
        <f t="shared" si="96"/>
        <v>11</v>
      </c>
      <c r="N11" s="215">
        <f>SUM(O11:Q11)</f>
        <v>9</v>
      </c>
      <c r="O11" s="215">
        <f t="shared" ref="O11:O16" si="107">COUNTIF(X11:BS11,"DT")</f>
        <v>9</v>
      </c>
      <c r="P11" s="215">
        <f t="shared" ref="P11:P16" si="108">COUNTIF(X11:BS11,"L")</f>
        <v>0</v>
      </c>
      <c r="Q11" s="215">
        <f t="shared" ref="Q11:Q16" si="109">COUNTIF(X11:BS11,"S")</f>
        <v>0</v>
      </c>
      <c r="R11" s="217">
        <f t="shared" ref="R11:R98" si="110">COUNTIF(FQ11:HK11,1)</f>
        <v>0</v>
      </c>
      <c r="S11" s="218">
        <f t="shared" ref="S11:S98" si="111">COUNTIF(FQ11:HK11,2)</f>
        <v>0</v>
      </c>
      <c r="T11" s="128">
        <f t="shared" ref="T11:T98" si="112">COUNTIF(FQ11:HK11,"R")</f>
        <v>0</v>
      </c>
      <c r="U11" s="128">
        <f t="shared" ref="U11:U98" si="113">S11+T11</f>
        <v>0</v>
      </c>
      <c r="V11" s="147">
        <f t="shared" si="101"/>
        <v>0</v>
      </c>
      <c r="W11" s="252"/>
      <c r="X11" s="96" t="s">
        <v>150</v>
      </c>
      <c r="Y11" s="100" t="s">
        <v>153</v>
      </c>
      <c r="Z11" s="100" t="s">
        <v>153</v>
      </c>
      <c r="AA11" s="100" t="s">
        <v>150</v>
      </c>
      <c r="AB11" s="100" t="s">
        <v>150</v>
      </c>
      <c r="AC11" s="100" t="s">
        <v>151</v>
      </c>
      <c r="AD11" s="100" t="s">
        <v>151</v>
      </c>
      <c r="AE11" s="100" t="s">
        <v>150</v>
      </c>
      <c r="AF11" s="100" t="s">
        <v>153</v>
      </c>
      <c r="AG11" s="100" t="s">
        <v>153</v>
      </c>
      <c r="AH11" s="100" t="s">
        <v>153</v>
      </c>
      <c r="AI11" s="100" t="s">
        <v>153</v>
      </c>
      <c r="AJ11" s="100" t="s">
        <v>150</v>
      </c>
      <c r="AK11" s="101" t="s">
        <v>150</v>
      </c>
      <c r="AL11" s="100" t="s">
        <v>150</v>
      </c>
      <c r="AM11" s="100" t="s">
        <v>153</v>
      </c>
      <c r="AN11" s="100" t="s">
        <v>153</v>
      </c>
      <c r="AO11" s="100" t="s">
        <v>153</v>
      </c>
      <c r="AP11" s="100" t="s">
        <v>150</v>
      </c>
      <c r="AQ11" s="100" t="s">
        <v>150</v>
      </c>
      <c r="AR11" s="100" t="s">
        <v>180</v>
      </c>
      <c r="AS11" s="100" t="s">
        <v>180</v>
      </c>
      <c r="AT11" s="100" t="s">
        <v>180</v>
      </c>
      <c r="AU11" s="100" t="s">
        <v>180</v>
      </c>
      <c r="AV11" s="100" t="s">
        <v>180</v>
      </c>
      <c r="AW11" s="100" t="s">
        <v>180</v>
      </c>
      <c r="AX11" s="100" t="s">
        <v>180</v>
      </c>
      <c r="AY11" s="100" t="s">
        <v>180</v>
      </c>
      <c r="AZ11" s="100" t="s">
        <v>180</v>
      </c>
      <c r="BA11" s="100" t="s">
        <v>180</v>
      </c>
      <c r="BB11" s="100" t="s">
        <v>180</v>
      </c>
      <c r="BC11" s="100" t="s">
        <v>180</v>
      </c>
      <c r="BD11" s="100" t="s">
        <v>180</v>
      </c>
      <c r="BE11" s="100" t="s">
        <v>180</v>
      </c>
      <c r="BF11" s="100" t="s">
        <v>180</v>
      </c>
      <c r="BG11" s="100"/>
      <c r="BH11" s="100"/>
      <c r="BI11" s="100"/>
      <c r="BJ11" s="100"/>
      <c r="BK11" s="100"/>
      <c r="BL11" s="100"/>
      <c r="BM11" s="100"/>
      <c r="BN11" s="87"/>
      <c r="BO11" s="100"/>
      <c r="BP11" s="100"/>
      <c r="BQ11" s="100"/>
      <c r="BR11" s="100"/>
      <c r="BS11" s="146"/>
      <c r="BT11" s="254"/>
      <c r="BU11" s="96"/>
      <c r="BV11" s="100"/>
      <c r="BW11" s="100"/>
      <c r="BX11" s="100">
        <v>9</v>
      </c>
      <c r="BY11" s="100">
        <v>6</v>
      </c>
      <c r="BZ11" s="100">
        <v>69</v>
      </c>
      <c r="CA11" s="100">
        <v>90</v>
      </c>
      <c r="CB11" s="100">
        <v>45</v>
      </c>
      <c r="CC11" s="100"/>
      <c r="CD11" s="100"/>
      <c r="CE11" s="100"/>
      <c r="CF11" s="100"/>
      <c r="CG11" s="100">
        <v>14</v>
      </c>
      <c r="CH11" s="101">
        <v>3</v>
      </c>
      <c r="CI11" s="100">
        <v>1</v>
      </c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87"/>
      <c r="DL11" s="100"/>
      <c r="DM11" s="100"/>
      <c r="DN11" s="100"/>
      <c r="DO11" s="100"/>
      <c r="DP11" s="87"/>
      <c r="DQ11" s="254"/>
      <c r="DR11" s="96"/>
      <c r="DS11" s="100"/>
      <c r="DT11" s="100"/>
      <c r="DU11" s="100" t="s">
        <v>155</v>
      </c>
      <c r="DV11" s="100" t="s">
        <v>155</v>
      </c>
      <c r="DW11" s="100" t="s">
        <v>154</v>
      </c>
      <c r="DX11" s="100"/>
      <c r="DY11" s="100" t="s">
        <v>155</v>
      </c>
      <c r="DZ11" s="100"/>
      <c r="EA11" s="100"/>
      <c r="EB11" s="100"/>
      <c r="EC11" s="100"/>
      <c r="ED11" s="100" t="s">
        <v>155</v>
      </c>
      <c r="EE11" s="101" t="s">
        <v>155</v>
      </c>
      <c r="EF11" s="100" t="s">
        <v>155</v>
      </c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87"/>
      <c r="FI11" s="100"/>
      <c r="FJ11" s="100"/>
      <c r="FK11" s="100"/>
      <c r="FL11" s="100"/>
      <c r="FM11" s="146"/>
      <c r="FN11" s="255">
        <f t="shared" si="102"/>
        <v>0</v>
      </c>
      <c r="FO11" s="256">
        <f t="shared" si="103"/>
        <v>0</v>
      </c>
      <c r="FP11" s="80">
        <f t="shared" si="104"/>
        <v>0</v>
      </c>
      <c r="FQ11" s="101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47"/>
      <c r="HM11" s="263">
        <f>SUM(HN11:JI11)</f>
        <v>0</v>
      </c>
      <c r="HN11" s="101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47"/>
      <c r="IV11" s="101"/>
      <c r="IW11" s="100"/>
      <c r="IX11" s="100"/>
      <c r="IY11" s="100"/>
      <c r="IZ11" s="100"/>
      <c r="JA11" s="100"/>
      <c r="JB11" s="100"/>
      <c r="JC11" s="100"/>
      <c r="JD11" s="100"/>
      <c r="JE11" s="100"/>
      <c r="JF11" s="100"/>
      <c r="JG11" s="100"/>
      <c r="JH11" s="100"/>
      <c r="JI11" s="147"/>
      <c r="JJ11" s="106"/>
      <c r="JK11" s="106"/>
      <c r="JL11" s="106"/>
    </row>
    <row r="12" spans="1:272" s="72" customFormat="1" x14ac:dyDescent="0.25">
      <c r="A12" s="339" t="s">
        <v>121</v>
      </c>
      <c r="B12" s="87" t="s">
        <v>103</v>
      </c>
      <c r="C12" s="186">
        <f>COUNT(BU12:DP12)</f>
        <v>31</v>
      </c>
      <c r="D12" s="214">
        <f t="shared" ref="D12:D16" si="114">COUNTIF(X12:BS12,"T")</f>
        <v>29</v>
      </c>
      <c r="E12" s="100">
        <f>COUNTIF(BU12:DP12,90)</f>
        <v>26</v>
      </c>
      <c r="F12" s="214">
        <f t="shared" si="91"/>
        <v>3</v>
      </c>
      <c r="G12" s="214">
        <f t="shared" si="92"/>
        <v>2</v>
      </c>
      <c r="H12" s="100">
        <f>COUNTIF(BU12:DP12,"S")</f>
        <v>1</v>
      </c>
      <c r="I12" s="215">
        <f>SUM(BU12:DP12)</f>
        <v>2601</v>
      </c>
      <c r="J12" s="216">
        <f t="shared" si="95"/>
        <v>83.903225806451616</v>
      </c>
      <c r="K12" s="216">
        <f>ABS(I12*100/I1)</f>
        <v>85</v>
      </c>
      <c r="L12" s="215">
        <f>K1</f>
        <v>34</v>
      </c>
      <c r="M12" s="215">
        <f t="shared" si="96"/>
        <v>32</v>
      </c>
      <c r="N12" s="215">
        <f t="shared" si="105"/>
        <v>3</v>
      </c>
      <c r="O12" s="215">
        <f>COUNTIF(X12:BS12,"DT")</f>
        <v>2</v>
      </c>
      <c r="P12" s="215">
        <f>COUNTIF(X12:BS12,"L")</f>
        <v>0</v>
      </c>
      <c r="Q12" s="215">
        <f>COUNTIF(X12:BS12,"S")</f>
        <v>1</v>
      </c>
      <c r="R12" s="217">
        <f t="shared" si="110"/>
        <v>9</v>
      </c>
      <c r="S12" s="218">
        <f t="shared" si="111"/>
        <v>0</v>
      </c>
      <c r="T12" s="128">
        <f t="shared" si="112"/>
        <v>0</v>
      </c>
      <c r="U12" s="128">
        <f t="shared" si="113"/>
        <v>0</v>
      </c>
      <c r="V12" s="147">
        <f t="shared" si="101"/>
        <v>0</v>
      </c>
      <c r="W12" s="252"/>
      <c r="X12" s="96" t="s">
        <v>153</v>
      </c>
      <c r="Y12" s="100" t="s">
        <v>153</v>
      </c>
      <c r="Z12" s="100" t="s">
        <v>151</v>
      </c>
      <c r="AA12" s="100" t="s">
        <v>151</v>
      </c>
      <c r="AB12" s="100" t="s">
        <v>151</v>
      </c>
      <c r="AC12" s="100" t="s">
        <v>151</v>
      </c>
      <c r="AD12" s="100" t="s">
        <v>151</v>
      </c>
      <c r="AE12" s="100" t="s">
        <v>151</v>
      </c>
      <c r="AF12" s="100" t="s">
        <v>151</v>
      </c>
      <c r="AG12" s="100" t="s">
        <v>151</v>
      </c>
      <c r="AH12" s="100" t="s">
        <v>151</v>
      </c>
      <c r="AI12" s="100" t="s">
        <v>151</v>
      </c>
      <c r="AJ12" s="100" t="s">
        <v>151</v>
      </c>
      <c r="AK12" s="101" t="s">
        <v>150</v>
      </c>
      <c r="AL12" s="100" t="s">
        <v>151</v>
      </c>
      <c r="AM12" s="100" t="s">
        <v>151</v>
      </c>
      <c r="AN12" s="468" t="s">
        <v>187</v>
      </c>
      <c r="AO12" s="100" t="s">
        <v>151</v>
      </c>
      <c r="AP12" s="100" t="s">
        <v>151</v>
      </c>
      <c r="AQ12" s="100" t="s">
        <v>151</v>
      </c>
      <c r="AR12" s="100" t="s">
        <v>151</v>
      </c>
      <c r="AS12" s="100" t="s">
        <v>151</v>
      </c>
      <c r="AT12" s="100" t="s">
        <v>151</v>
      </c>
      <c r="AU12" s="100" t="s">
        <v>151</v>
      </c>
      <c r="AV12" s="100" t="s">
        <v>150</v>
      </c>
      <c r="AW12" s="100" t="s">
        <v>150</v>
      </c>
      <c r="AX12" s="100" t="s">
        <v>151</v>
      </c>
      <c r="AY12" s="100" t="s">
        <v>151</v>
      </c>
      <c r="AZ12" s="100" t="s">
        <v>151</v>
      </c>
      <c r="BA12" s="100" t="s">
        <v>151</v>
      </c>
      <c r="BB12" s="100" t="s">
        <v>151</v>
      </c>
      <c r="BC12" s="100" t="s">
        <v>151</v>
      </c>
      <c r="BD12" s="100" t="s">
        <v>151</v>
      </c>
      <c r="BE12" s="100" t="s">
        <v>151</v>
      </c>
      <c r="BF12" s="100" t="s">
        <v>151</v>
      </c>
      <c r="BG12" s="100"/>
      <c r="BH12" s="100"/>
      <c r="BI12" s="100"/>
      <c r="BJ12" s="100"/>
      <c r="BK12" s="100"/>
      <c r="BL12" s="100"/>
      <c r="BM12" s="100"/>
      <c r="BN12" s="87"/>
      <c r="BO12" s="100"/>
      <c r="BP12" s="100"/>
      <c r="BQ12" s="100"/>
      <c r="BR12" s="100"/>
      <c r="BS12" s="146"/>
      <c r="BT12" s="254"/>
      <c r="BU12" s="96"/>
      <c r="BV12" s="100"/>
      <c r="BW12" s="100">
        <v>72</v>
      </c>
      <c r="BX12" s="100">
        <v>90</v>
      </c>
      <c r="BY12" s="100">
        <v>90</v>
      </c>
      <c r="BZ12" s="100">
        <v>90</v>
      </c>
      <c r="CA12" s="100">
        <v>90</v>
      </c>
      <c r="CB12" s="100">
        <v>90</v>
      </c>
      <c r="CC12" s="100">
        <v>90</v>
      </c>
      <c r="CD12" s="100">
        <v>90</v>
      </c>
      <c r="CE12" s="100">
        <v>90</v>
      </c>
      <c r="CF12" s="100">
        <v>90</v>
      </c>
      <c r="CG12" s="100">
        <v>45</v>
      </c>
      <c r="CH12" s="101"/>
      <c r="CI12" s="100">
        <v>90</v>
      </c>
      <c r="CJ12" s="100">
        <v>77</v>
      </c>
      <c r="CK12" s="468" t="s">
        <v>187</v>
      </c>
      <c r="CL12" s="100">
        <v>90</v>
      </c>
      <c r="CM12" s="100">
        <v>90</v>
      </c>
      <c r="CN12" s="100">
        <v>90</v>
      </c>
      <c r="CO12" s="100">
        <v>90</v>
      </c>
      <c r="CP12" s="100">
        <v>90</v>
      </c>
      <c r="CQ12" s="100">
        <v>90</v>
      </c>
      <c r="CR12" s="100">
        <v>90</v>
      </c>
      <c r="CS12" s="100">
        <v>22</v>
      </c>
      <c r="CT12" s="100">
        <v>45</v>
      </c>
      <c r="CU12" s="100">
        <v>90</v>
      </c>
      <c r="CV12" s="100">
        <v>90</v>
      </c>
      <c r="CW12" s="100">
        <v>90</v>
      </c>
      <c r="CX12" s="100">
        <v>90</v>
      </c>
      <c r="CY12" s="100">
        <v>90</v>
      </c>
      <c r="CZ12" s="100">
        <v>90</v>
      </c>
      <c r="DA12" s="100">
        <v>90</v>
      </c>
      <c r="DB12" s="100">
        <v>90</v>
      </c>
      <c r="DC12" s="100">
        <v>90</v>
      </c>
      <c r="DD12" s="100"/>
      <c r="DE12" s="100"/>
      <c r="DF12" s="100"/>
      <c r="DG12" s="100"/>
      <c r="DH12" s="100"/>
      <c r="DI12" s="100"/>
      <c r="DJ12" s="100"/>
      <c r="DK12" s="87"/>
      <c r="DL12" s="100"/>
      <c r="DM12" s="100"/>
      <c r="DN12" s="100"/>
      <c r="DO12" s="100"/>
      <c r="DP12" s="87"/>
      <c r="DQ12" s="254"/>
      <c r="DR12" s="96"/>
      <c r="DS12" s="100"/>
      <c r="DT12" s="100" t="s">
        <v>154</v>
      </c>
      <c r="DU12" s="100"/>
      <c r="DV12" s="100"/>
      <c r="DW12" s="100"/>
      <c r="DX12" s="100"/>
      <c r="DY12" s="100"/>
      <c r="DZ12" s="100"/>
      <c r="EA12" s="100"/>
      <c r="EB12" s="100"/>
      <c r="EC12" s="100"/>
      <c r="ED12" s="100" t="s">
        <v>154</v>
      </c>
      <c r="EE12" s="101"/>
      <c r="EF12" s="100"/>
      <c r="EG12" s="100" t="s">
        <v>154</v>
      </c>
      <c r="EH12" s="100"/>
      <c r="EI12" s="100"/>
      <c r="EJ12" s="100"/>
      <c r="EK12" s="100"/>
      <c r="EL12" s="100"/>
      <c r="EM12" s="100"/>
      <c r="EN12" s="100"/>
      <c r="EO12" s="100"/>
      <c r="EP12" s="100" t="s">
        <v>155</v>
      </c>
      <c r="EQ12" s="100" t="s">
        <v>155</v>
      </c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87"/>
      <c r="FI12" s="100"/>
      <c r="FJ12" s="100"/>
      <c r="FK12" s="100"/>
      <c r="FL12" s="100"/>
      <c r="FM12" s="146"/>
      <c r="FN12" s="255">
        <f t="shared" ref="FN12:FN98" si="115">COUNTIF(FQ12:HF12,1)</f>
        <v>9</v>
      </c>
      <c r="FO12" s="256">
        <f t="shared" ref="FO12:FO98" si="116">COUNTIF(FQ12:HF12,2)</f>
        <v>0</v>
      </c>
      <c r="FP12" s="80">
        <f t="shared" ref="FP12:FP98" si="117">COUNTIF(FQ12:HF12,"R")</f>
        <v>0</v>
      </c>
      <c r="FQ12" s="101"/>
      <c r="FR12" s="100"/>
      <c r="FS12" s="256">
        <v>1</v>
      </c>
      <c r="FT12" s="100"/>
      <c r="FU12" s="100"/>
      <c r="FV12" s="100"/>
      <c r="FW12" s="100"/>
      <c r="FX12" s="256">
        <v>1</v>
      </c>
      <c r="FY12" s="256">
        <v>1</v>
      </c>
      <c r="FZ12" s="100"/>
      <c r="GA12" s="100"/>
      <c r="GB12" s="100"/>
      <c r="GC12" s="256">
        <v>1</v>
      </c>
      <c r="GD12" s="100"/>
      <c r="GE12" s="256">
        <v>1</v>
      </c>
      <c r="GF12" s="468" t="s">
        <v>187</v>
      </c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443">
        <v>1</v>
      </c>
      <c r="GS12" s="100"/>
      <c r="GT12" s="443">
        <v>1</v>
      </c>
      <c r="GU12" s="443">
        <v>1</v>
      </c>
      <c r="GV12" s="443">
        <v>1</v>
      </c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47"/>
      <c r="HM12" s="263">
        <f t="shared" si="106"/>
        <v>0</v>
      </c>
      <c r="HN12" s="101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47"/>
      <c r="IV12" s="101"/>
      <c r="IW12" s="100"/>
      <c r="IX12" s="100"/>
      <c r="IY12" s="100"/>
      <c r="IZ12" s="100"/>
      <c r="JA12" s="100"/>
      <c r="JB12" s="100"/>
      <c r="JC12" s="100"/>
      <c r="JD12" s="100"/>
      <c r="JE12" s="100"/>
      <c r="JF12" s="100"/>
      <c r="JG12" s="100"/>
      <c r="JH12" s="100"/>
      <c r="JI12" s="147"/>
      <c r="JJ12" s="106"/>
      <c r="JK12" s="106"/>
      <c r="JL12" s="106"/>
    </row>
    <row r="13" spans="1:272" x14ac:dyDescent="0.25">
      <c r="A13" s="338" t="s">
        <v>118</v>
      </c>
      <c r="B13" s="87" t="s">
        <v>24</v>
      </c>
      <c r="C13" s="186">
        <f t="shared" si="88"/>
        <v>11</v>
      </c>
      <c r="D13" s="214">
        <f t="shared" si="114"/>
        <v>5</v>
      </c>
      <c r="E13" s="100">
        <f t="shared" si="90"/>
        <v>3</v>
      </c>
      <c r="F13" s="214">
        <f t="shared" si="91"/>
        <v>2</v>
      </c>
      <c r="G13" s="214">
        <f t="shared" si="92"/>
        <v>6</v>
      </c>
      <c r="H13" s="100">
        <f t="shared" si="93"/>
        <v>0</v>
      </c>
      <c r="I13" s="215">
        <f t="shared" si="94"/>
        <v>488</v>
      </c>
      <c r="J13" s="216">
        <f t="shared" si="95"/>
        <v>44.363636363636367</v>
      </c>
      <c r="K13" s="216">
        <f>ABS(I13*100/I1)</f>
        <v>15.947712418300654</v>
      </c>
      <c r="L13" s="215">
        <v>18</v>
      </c>
      <c r="M13" s="215">
        <f t="shared" si="96"/>
        <v>13</v>
      </c>
      <c r="N13" s="215">
        <f t="shared" si="105"/>
        <v>5</v>
      </c>
      <c r="O13" s="215">
        <f t="shared" si="107"/>
        <v>2</v>
      </c>
      <c r="P13" s="215">
        <f t="shared" si="108"/>
        <v>3</v>
      </c>
      <c r="Q13" s="215">
        <f t="shared" si="109"/>
        <v>0</v>
      </c>
      <c r="R13" s="217">
        <f t="shared" si="110"/>
        <v>2</v>
      </c>
      <c r="S13" s="218">
        <f t="shared" si="111"/>
        <v>0</v>
      </c>
      <c r="T13" s="128">
        <f t="shared" si="112"/>
        <v>0</v>
      </c>
      <c r="U13" s="128">
        <f t="shared" si="113"/>
        <v>0</v>
      </c>
      <c r="V13" s="147">
        <f t="shared" si="101"/>
        <v>0</v>
      </c>
      <c r="W13" s="252"/>
      <c r="X13" s="96" t="s">
        <v>151</v>
      </c>
      <c r="Y13" s="100" t="s">
        <v>151</v>
      </c>
      <c r="Z13" s="100" t="s">
        <v>153</v>
      </c>
      <c r="AA13" s="100" t="s">
        <v>150</v>
      </c>
      <c r="AB13" s="100" t="s">
        <v>152</v>
      </c>
      <c r="AC13" s="100" t="s">
        <v>150</v>
      </c>
      <c r="AD13" s="100" t="s">
        <v>151</v>
      </c>
      <c r="AE13" s="100" t="s">
        <v>152</v>
      </c>
      <c r="AF13" s="100" t="s">
        <v>150</v>
      </c>
      <c r="AG13" s="100" t="s">
        <v>152</v>
      </c>
      <c r="AH13" s="100" t="s">
        <v>150</v>
      </c>
      <c r="AI13" s="100" t="s">
        <v>150</v>
      </c>
      <c r="AJ13" s="100" t="s">
        <v>150</v>
      </c>
      <c r="AK13" s="101" t="s">
        <v>151</v>
      </c>
      <c r="AL13" s="100" t="s">
        <v>153</v>
      </c>
      <c r="AM13" s="100" t="s">
        <v>150</v>
      </c>
      <c r="AN13" s="100" t="s">
        <v>151</v>
      </c>
      <c r="AO13" s="100" t="s">
        <v>150</v>
      </c>
      <c r="AP13" s="100" t="s">
        <v>180</v>
      </c>
      <c r="AQ13" s="100" t="s">
        <v>180</v>
      </c>
      <c r="AR13" s="100" t="s">
        <v>180</v>
      </c>
      <c r="AS13" s="100" t="s">
        <v>180</v>
      </c>
      <c r="AT13" s="100" t="s">
        <v>180</v>
      </c>
      <c r="AU13" s="100" t="s">
        <v>180</v>
      </c>
      <c r="AV13" s="100" t="s">
        <v>180</v>
      </c>
      <c r="AW13" s="100" t="s">
        <v>180</v>
      </c>
      <c r="AX13" s="100" t="s">
        <v>180</v>
      </c>
      <c r="AY13" s="100" t="s">
        <v>180</v>
      </c>
      <c r="AZ13" s="100" t="s">
        <v>180</v>
      </c>
      <c r="BA13" s="100" t="s">
        <v>180</v>
      </c>
      <c r="BB13" s="100" t="s">
        <v>180</v>
      </c>
      <c r="BC13" s="100" t="s">
        <v>180</v>
      </c>
      <c r="BD13" s="100" t="s">
        <v>180</v>
      </c>
      <c r="BE13" s="100" t="s">
        <v>180</v>
      </c>
      <c r="BF13" s="100" t="s">
        <v>180</v>
      </c>
      <c r="BG13" s="100"/>
      <c r="BH13" s="100"/>
      <c r="BI13" s="100"/>
      <c r="BJ13" s="100"/>
      <c r="BK13" s="100"/>
      <c r="BL13" s="100"/>
      <c r="BM13" s="100"/>
      <c r="BN13" s="87"/>
      <c r="BO13" s="100"/>
      <c r="BP13" s="100"/>
      <c r="BQ13" s="100"/>
      <c r="BR13" s="100"/>
      <c r="BS13" s="146"/>
      <c r="BT13" s="254"/>
      <c r="BU13" s="96">
        <v>90</v>
      </c>
      <c r="BV13" s="100">
        <v>68</v>
      </c>
      <c r="BW13" s="100"/>
      <c r="BX13" s="100"/>
      <c r="BY13" s="100"/>
      <c r="BZ13" s="100"/>
      <c r="CA13" s="100">
        <v>55</v>
      </c>
      <c r="CB13" s="100"/>
      <c r="CC13" s="100">
        <v>9</v>
      </c>
      <c r="CD13" s="100"/>
      <c r="CE13" s="100">
        <v>15</v>
      </c>
      <c r="CF13" s="100">
        <v>10</v>
      </c>
      <c r="CG13" s="100">
        <v>45</v>
      </c>
      <c r="CH13" s="101">
        <v>90</v>
      </c>
      <c r="CI13" s="100"/>
      <c r="CJ13" s="100">
        <v>13</v>
      </c>
      <c r="CK13" s="100">
        <v>90</v>
      </c>
      <c r="CL13" s="100">
        <v>3</v>
      </c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87"/>
      <c r="DL13" s="100"/>
      <c r="DM13" s="100"/>
      <c r="DN13" s="100"/>
      <c r="DO13" s="100"/>
      <c r="DP13" s="87"/>
      <c r="DQ13" s="254"/>
      <c r="DR13" s="96"/>
      <c r="DS13" s="100" t="s">
        <v>154</v>
      </c>
      <c r="DT13" s="100"/>
      <c r="DU13" s="100"/>
      <c r="DV13" s="100"/>
      <c r="DW13" s="100"/>
      <c r="DX13" s="100" t="s">
        <v>154</v>
      </c>
      <c r="DY13" s="100"/>
      <c r="DZ13" s="100" t="s">
        <v>155</v>
      </c>
      <c r="EA13" s="100"/>
      <c r="EB13" s="100" t="s">
        <v>155</v>
      </c>
      <c r="EC13" s="100" t="s">
        <v>155</v>
      </c>
      <c r="ED13" s="100" t="s">
        <v>155</v>
      </c>
      <c r="EE13" s="101"/>
      <c r="EF13" s="100"/>
      <c r="EG13" s="100" t="s">
        <v>155</v>
      </c>
      <c r="EH13" s="100"/>
      <c r="EI13" s="100" t="s">
        <v>155</v>
      </c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87"/>
      <c r="FI13" s="100"/>
      <c r="FJ13" s="100"/>
      <c r="FK13" s="100"/>
      <c r="FL13" s="100"/>
      <c r="FM13" s="146"/>
      <c r="FN13" s="255">
        <f t="shared" si="115"/>
        <v>2</v>
      </c>
      <c r="FO13" s="256">
        <f t="shared" si="116"/>
        <v>0</v>
      </c>
      <c r="FP13" s="80">
        <f t="shared" si="117"/>
        <v>0</v>
      </c>
      <c r="FQ13" s="101"/>
      <c r="FR13" s="443">
        <v>1</v>
      </c>
      <c r="FS13" s="100"/>
      <c r="FT13" s="100"/>
      <c r="FU13" s="100"/>
      <c r="FV13" s="100"/>
      <c r="FW13" s="100"/>
      <c r="FX13" s="100"/>
      <c r="FY13" s="100"/>
      <c r="FZ13" s="100"/>
      <c r="GA13" s="443">
        <v>1</v>
      </c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265"/>
      <c r="HM13" s="263">
        <f t="shared" si="106"/>
        <v>0</v>
      </c>
      <c r="HN13" s="101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47"/>
      <c r="IV13" s="101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47"/>
      <c r="JJ13" s="209"/>
      <c r="JK13" s="209"/>
      <c r="JL13" s="209"/>
    </row>
    <row r="14" spans="1:272" x14ac:dyDescent="0.25">
      <c r="A14" s="338" t="s">
        <v>119</v>
      </c>
      <c r="B14" s="87" t="s">
        <v>24</v>
      </c>
      <c r="C14" s="186">
        <f>COUNT(BU14:DP14)</f>
        <v>29</v>
      </c>
      <c r="D14" s="214">
        <f t="shared" si="114"/>
        <v>29</v>
      </c>
      <c r="E14" s="100">
        <f>COUNTIF(BU14:DP14,90)</f>
        <v>16</v>
      </c>
      <c r="F14" s="214">
        <f>COUNTIF(DR14:FM14,"I")</f>
        <v>12</v>
      </c>
      <c r="G14" s="214">
        <f>COUNTIF(DR14:FM14,"E")</f>
        <v>0</v>
      </c>
      <c r="H14" s="100">
        <f>COUNTIF(BU14:DP14,"S")</f>
        <v>3</v>
      </c>
      <c r="I14" s="215">
        <f>SUM(BU14:DP14)</f>
        <v>2371</v>
      </c>
      <c r="J14" s="216">
        <f>ABS(I14/C14)</f>
        <v>81.758620689655174</v>
      </c>
      <c r="K14" s="216">
        <f>ABS(I14*100/I1)</f>
        <v>77.48366013071896</v>
      </c>
      <c r="L14" s="215">
        <f>K1</f>
        <v>34</v>
      </c>
      <c r="M14" s="215">
        <f t="shared" si="96"/>
        <v>29</v>
      </c>
      <c r="N14" s="215">
        <f>SUM(O14:Q14)</f>
        <v>6</v>
      </c>
      <c r="O14" s="215">
        <f t="shared" si="107"/>
        <v>0</v>
      </c>
      <c r="P14" s="215">
        <f t="shared" si="108"/>
        <v>3</v>
      </c>
      <c r="Q14" s="215">
        <f t="shared" si="109"/>
        <v>3</v>
      </c>
      <c r="R14" s="217">
        <f t="shared" si="110"/>
        <v>10</v>
      </c>
      <c r="S14" s="218">
        <f t="shared" si="111"/>
        <v>0</v>
      </c>
      <c r="T14" s="128">
        <f t="shared" si="112"/>
        <v>1</v>
      </c>
      <c r="U14" s="128">
        <f t="shared" si="113"/>
        <v>1</v>
      </c>
      <c r="V14" s="147">
        <f t="shared" si="101"/>
        <v>1</v>
      </c>
      <c r="W14" s="252"/>
      <c r="X14" s="96" t="s">
        <v>151</v>
      </c>
      <c r="Y14" s="100" t="s">
        <v>151</v>
      </c>
      <c r="Z14" s="100" t="s">
        <v>151</v>
      </c>
      <c r="AA14" s="100" t="s">
        <v>151</v>
      </c>
      <c r="AB14" s="100" t="s">
        <v>151</v>
      </c>
      <c r="AC14" s="100" t="s">
        <v>152</v>
      </c>
      <c r="AD14" s="100" t="s">
        <v>152</v>
      </c>
      <c r="AE14" s="100" t="s">
        <v>152</v>
      </c>
      <c r="AF14" s="100" t="s">
        <v>151</v>
      </c>
      <c r="AG14" s="100" t="s">
        <v>151</v>
      </c>
      <c r="AH14" s="468" t="s">
        <v>187</v>
      </c>
      <c r="AI14" s="100" t="s">
        <v>151</v>
      </c>
      <c r="AJ14" s="100" t="s">
        <v>151</v>
      </c>
      <c r="AK14" s="101" t="s">
        <v>151</v>
      </c>
      <c r="AL14" s="100" t="s">
        <v>151</v>
      </c>
      <c r="AM14" s="100" t="s">
        <v>151</v>
      </c>
      <c r="AN14" s="100" t="s">
        <v>151</v>
      </c>
      <c r="AO14" s="100" t="s">
        <v>151</v>
      </c>
      <c r="AP14" s="100" t="s">
        <v>151</v>
      </c>
      <c r="AQ14" s="100" t="s">
        <v>151</v>
      </c>
      <c r="AR14" s="100" t="s">
        <v>151</v>
      </c>
      <c r="AS14" s="100" t="s">
        <v>151</v>
      </c>
      <c r="AT14" s="100" t="s">
        <v>151</v>
      </c>
      <c r="AU14" s="468" t="s">
        <v>187</v>
      </c>
      <c r="AV14" s="100" t="s">
        <v>151</v>
      </c>
      <c r="AW14" s="100" t="s">
        <v>151</v>
      </c>
      <c r="AX14" s="100" t="s">
        <v>151</v>
      </c>
      <c r="AY14" s="100" t="s">
        <v>151</v>
      </c>
      <c r="AZ14" s="100" t="s">
        <v>151</v>
      </c>
      <c r="BA14" s="100" t="s">
        <v>151</v>
      </c>
      <c r="BB14" s="100" t="s">
        <v>151</v>
      </c>
      <c r="BC14" s="100" t="s">
        <v>151</v>
      </c>
      <c r="BD14" s="468" t="s">
        <v>187</v>
      </c>
      <c r="BE14" s="100" t="s">
        <v>151</v>
      </c>
      <c r="BF14" s="100" t="s">
        <v>151</v>
      </c>
      <c r="BG14" s="100"/>
      <c r="BH14" s="100"/>
      <c r="BI14" s="100"/>
      <c r="BJ14" s="100"/>
      <c r="BK14" s="100"/>
      <c r="BL14" s="100"/>
      <c r="BM14" s="100"/>
      <c r="BN14" s="87"/>
      <c r="BO14" s="100"/>
      <c r="BP14" s="100"/>
      <c r="BQ14" s="100"/>
      <c r="BR14" s="100"/>
      <c r="BS14" s="146"/>
      <c r="BT14" s="254"/>
      <c r="BU14" s="96">
        <v>65</v>
      </c>
      <c r="BV14" s="100">
        <v>90</v>
      </c>
      <c r="BW14" s="100">
        <v>90</v>
      </c>
      <c r="BX14" s="100">
        <v>45</v>
      </c>
      <c r="BY14" s="100">
        <v>90</v>
      </c>
      <c r="BZ14" s="100"/>
      <c r="CA14" s="100"/>
      <c r="CB14" s="100"/>
      <c r="CC14" s="100">
        <v>81</v>
      </c>
      <c r="CD14" s="469">
        <v>69</v>
      </c>
      <c r="CE14" s="468" t="s">
        <v>187</v>
      </c>
      <c r="CF14" s="100">
        <v>80</v>
      </c>
      <c r="CG14" s="100">
        <v>76</v>
      </c>
      <c r="CH14" s="101">
        <v>75</v>
      </c>
      <c r="CI14" s="100">
        <v>90</v>
      </c>
      <c r="CJ14" s="100">
        <v>86</v>
      </c>
      <c r="CK14" s="100">
        <v>90</v>
      </c>
      <c r="CL14" s="100">
        <v>90</v>
      </c>
      <c r="CM14" s="100">
        <v>90</v>
      </c>
      <c r="CN14" s="100">
        <v>90</v>
      </c>
      <c r="CO14" s="100">
        <v>90</v>
      </c>
      <c r="CP14" s="100">
        <v>76</v>
      </c>
      <c r="CQ14" s="100">
        <v>90</v>
      </c>
      <c r="CR14" s="468" t="s">
        <v>187</v>
      </c>
      <c r="CS14" s="100">
        <v>68</v>
      </c>
      <c r="CT14" s="100">
        <v>90</v>
      </c>
      <c r="CU14" s="100">
        <v>90</v>
      </c>
      <c r="CV14" s="100">
        <v>90</v>
      </c>
      <c r="CW14" s="100">
        <v>67</v>
      </c>
      <c r="CX14" s="100">
        <v>90</v>
      </c>
      <c r="CY14" s="100">
        <v>62</v>
      </c>
      <c r="CZ14" s="100">
        <v>90</v>
      </c>
      <c r="DA14" s="468" t="s">
        <v>187</v>
      </c>
      <c r="DB14" s="100">
        <v>81</v>
      </c>
      <c r="DC14" s="100">
        <v>90</v>
      </c>
      <c r="DD14" s="100"/>
      <c r="DE14" s="100"/>
      <c r="DF14" s="100"/>
      <c r="DG14" s="100"/>
      <c r="DH14" s="100"/>
      <c r="DI14" s="100"/>
      <c r="DJ14" s="100"/>
      <c r="DK14" s="87"/>
      <c r="DL14" s="100"/>
      <c r="DM14" s="100"/>
      <c r="DN14" s="100"/>
      <c r="DO14" s="100"/>
      <c r="DP14" s="87"/>
      <c r="DQ14" s="254"/>
      <c r="DR14" s="96" t="s">
        <v>154</v>
      </c>
      <c r="DS14" s="100"/>
      <c r="DT14" s="100"/>
      <c r="DU14" s="100" t="s">
        <v>154</v>
      </c>
      <c r="DV14" s="100"/>
      <c r="DW14" s="100"/>
      <c r="DX14" s="100"/>
      <c r="DY14" s="100"/>
      <c r="DZ14" s="100" t="s">
        <v>154</v>
      </c>
      <c r="EA14" s="100"/>
      <c r="EB14" s="100"/>
      <c r="EC14" s="100" t="s">
        <v>154</v>
      </c>
      <c r="ED14" s="100" t="s">
        <v>154</v>
      </c>
      <c r="EE14" s="101" t="s">
        <v>154</v>
      </c>
      <c r="EF14" s="100"/>
      <c r="EG14" s="100" t="s">
        <v>154</v>
      </c>
      <c r="EH14" s="100"/>
      <c r="EI14" s="100"/>
      <c r="EJ14" s="100"/>
      <c r="EK14" s="100"/>
      <c r="EL14" s="100"/>
      <c r="EM14" s="100" t="s">
        <v>154</v>
      </c>
      <c r="EN14" s="100"/>
      <c r="EO14" s="100"/>
      <c r="EP14" s="100" t="s">
        <v>154</v>
      </c>
      <c r="EQ14" s="100"/>
      <c r="ER14" s="100"/>
      <c r="ES14" s="100"/>
      <c r="ET14" s="100" t="s">
        <v>154</v>
      </c>
      <c r="EU14" s="100"/>
      <c r="EV14" s="100" t="s">
        <v>154</v>
      </c>
      <c r="EW14" s="100"/>
      <c r="EX14" s="100"/>
      <c r="EY14" s="100" t="s">
        <v>154</v>
      </c>
      <c r="EZ14" s="100"/>
      <c r="FA14" s="100"/>
      <c r="FB14" s="100"/>
      <c r="FC14" s="100"/>
      <c r="FD14" s="100"/>
      <c r="FE14" s="100"/>
      <c r="FF14" s="100"/>
      <c r="FG14" s="100"/>
      <c r="FH14" s="87"/>
      <c r="FI14" s="100"/>
      <c r="FJ14" s="100"/>
      <c r="FK14" s="100"/>
      <c r="FL14" s="100"/>
      <c r="FM14" s="146"/>
      <c r="FN14" s="255">
        <f>COUNTIF(FQ14:HF14,1)</f>
        <v>10</v>
      </c>
      <c r="FO14" s="256">
        <f>COUNTIF(FQ14:HF14,2)</f>
        <v>0</v>
      </c>
      <c r="FP14" s="80">
        <f>COUNTIF(FQ14:HF14,"R")</f>
        <v>1</v>
      </c>
      <c r="FQ14" s="101"/>
      <c r="FR14" s="100"/>
      <c r="FS14" s="100"/>
      <c r="FT14" s="256">
        <v>1</v>
      </c>
      <c r="FU14" s="100"/>
      <c r="FV14" s="100"/>
      <c r="FW14" s="100"/>
      <c r="FX14" s="100"/>
      <c r="FY14" s="100"/>
      <c r="FZ14" s="444" t="s">
        <v>162</v>
      </c>
      <c r="GA14" s="468" t="s">
        <v>187</v>
      </c>
      <c r="GB14" s="100"/>
      <c r="GC14" s="100"/>
      <c r="GD14" s="100"/>
      <c r="GE14" s="256">
        <v>1</v>
      </c>
      <c r="GF14" s="256">
        <v>1</v>
      </c>
      <c r="GG14" s="100"/>
      <c r="GH14" s="100"/>
      <c r="GI14" s="100"/>
      <c r="GJ14" s="256">
        <v>1</v>
      </c>
      <c r="GK14" s="100"/>
      <c r="GL14" s="256">
        <v>1</v>
      </c>
      <c r="GM14" s="468" t="s">
        <v>187</v>
      </c>
      <c r="GN14" s="256">
        <v>1</v>
      </c>
      <c r="GO14" s="256">
        <v>1</v>
      </c>
      <c r="GP14" s="100"/>
      <c r="GQ14" s="100"/>
      <c r="GR14" s="100"/>
      <c r="GS14" s="256">
        <v>1</v>
      </c>
      <c r="GT14" s="256">
        <v>1</v>
      </c>
      <c r="GU14" s="256">
        <v>1</v>
      </c>
      <c r="GV14" s="468" t="s">
        <v>187</v>
      </c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265"/>
      <c r="HM14" s="263">
        <f>SUM(HN14:JI14)</f>
        <v>1</v>
      </c>
      <c r="HN14" s="101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>
        <v>1</v>
      </c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47"/>
      <c r="IV14" s="101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47"/>
      <c r="JJ14" s="209"/>
      <c r="JK14" s="209"/>
      <c r="JL14" s="209"/>
    </row>
    <row r="15" spans="1:272" s="72" customFormat="1" x14ac:dyDescent="0.25">
      <c r="A15" s="338" t="s">
        <v>101</v>
      </c>
      <c r="B15" s="87" t="s">
        <v>102</v>
      </c>
      <c r="C15" s="186">
        <f t="shared" si="88"/>
        <v>28</v>
      </c>
      <c r="D15" s="214">
        <f t="shared" si="114"/>
        <v>28</v>
      </c>
      <c r="E15" s="100">
        <f t="shared" si="90"/>
        <v>23</v>
      </c>
      <c r="F15" s="214">
        <f t="shared" si="91"/>
        <v>3</v>
      </c>
      <c r="G15" s="214">
        <f t="shared" si="92"/>
        <v>0</v>
      </c>
      <c r="H15" s="100">
        <f t="shared" si="93"/>
        <v>3</v>
      </c>
      <c r="I15" s="215">
        <f t="shared" si="94"/>
        <v>2408</v>
      </c>
      <c r="J15" s="216">
        <f t="shared" si="95"/>
        <v>86</v>
      </c>
      <c r="K15" s="216">
        <f>ABS(I15*100/I1)</f>
        <v>78.692810457516345</v>
      </c>
      <c r="L15" s="215">
        <f>K1</f>
        <v>34</v>
      </c>
      <c r="M15" s="215">
        <f t="shared" si="96"/>
        <v>28</v>
      </c>
      <c r="N15" s="215">
        <f t="shared" si="105"/>
        <v>7</v>
      </c>
      <c r="O15" s="215">
        <f t="shared" si="107"/>
        <v>0</v>
      </c>
      <c r="P15" s="215">
        <f t="shared" si="108"/>
        <v>4</v>
      </c>
      <c r="Q15" s="215">
        <f t="shared" si="109"/>
        <v>3</v>
      </c>
      <c r="R15" s="217">
        <f t="shared" si="110"/>
        <v>5</v>
      </c>
      <c r="S15" s="218">
        <f t="shared" si="111"/>
        <v>1</v>
      </c>
      <c r="T15" s="128">
        <f t="shared" si="112"/>
        <v>1</v>
      </c>
      <c r="U15" s="128">
        <f t="shared" si="113"/>
        <v>2</v>
      </c>
      <c r="V15" s="147">
        <f t="shared" si="101"/>
        <v>3</v>
      </c>
      <c r="W15" s="252"/>
      <c r="X15" s="96" t="s">
        <v>151</v>
      </c>
      <c r="Y15" s="100" t="s">
        <v>151</v>
      </c>
      <c r="Z15" s="100" t="s">
        <v>151</v>
      </c>
      <c r="AA15" s="100" t="s">
        <v>151</v>
      </c>
      <c r="AB15" s="100" t="s">
        <v>151</v>
      </c>
      <c r="AC15" s="100" t="s">
        <v>151</v>
      </c>
      <c r="AD15" s="100" t="s">
        <v>151</v>
      </c>
      <c r="AE15" s="100" t="s">
        <v>151</v>
      </c>
      <c r="AF15" s="100" t="s">
        <v>151</v>
      </c>
      <c r="AG15" s="100" t="s">
        <v>151</v>
      </c>
      <c r="AH15" s="100" t="s">
        <v>151</v>
      </c>
      <c r="AI15" s="100" t="s">
        <v>151</v>
      </c>
      <c r="AJ15" s="100" t="s">
        <v>151</v>
      </c>
      <c r="AK15" s="101" t="s">
        <v>151</v>
      </c>
      <c r="AL15" s="100" t="s">
        <v>151</v>
      </c>
      <c r="AM15" s="100" t="s">
        <v>151</v>
      </c>
      <c r="AN15" s="100" t="s">
        <v>151</v>
      </c>
      <c r="AO15" s="100" t="s">
        <v>151</v>
      </c>
      <c r="AP15" s="100" t="s">
        <v>151</v>
      </c>
      <c r="AQ15" s="468" t="s">
        <v>187</v>
      </c>
      <c r="AR15" s="100" t="s">
        <v>151</v>
      </c>
      <c r="AS15" s="100" t="s">
        <v>151</v>
      </c>
      <c r="AT15" s="468" t="s">
        <v>187</v>
      </c>
      <c r="AU15" s="100" t="s">
        <v>151</v>
      </c>
      <c r="AV15" s="100" t="s">
        <v>151</v>
      </c>
      <c r="AW15" s="100" t="s">
        <v>151</v>
      </c>
      <c r="AX15" s="100" t="s">
        <v>151</v>
      </c>
      <c r="AY15" s="468" t="s">
        <v>187</v>
      </c>
      <c r="AZ15" s="100" t="s">
        <v>151</v>
      </c>
      <c r="BA15" s="100" t="s">
        <v>151</v>
      </c>
      <c r="BB15" s="100" t="s">
        <v>151</v>
      </c>
      <c r="BC15" s="100" t="s">
        <v>152</v>
      </c>
      <c r="BD15" s="100" t="s">
        <v>152</v>
      </c>
      <c r="BE15" s="100" t="s">
        <v>152</v>
      </c>
      <c r="BF15" s="100" t="s">
        <v>152</v>
      </c>
      <c r="BG15" s="100"/>
      <c r="BH15" s="100"/>
      <c r="BI15" s="100"/>
      <c r="BJ15" s="100"/>
      <c r="BK15" s="100"/>
      <c r="BL15" s="100"/>
      <c r="BM15" s="100"/>
      <c r="BN15" s="87"/>
      <c r="BO15" s="100"/>
      <c r="BP15" s="100"/>
      <c r="BQ15" s="100"/>
      <c r="BR15" s="100"/>
      <c r="BS15" s="146"/>
      <c r="BT15" s="254"/>
      <c r="BU15" s="96">
        <v>90</v>
      </c>
      <c r="BV15" s="100">
        <v>90</v>
      </c>
      <c r="BW15" s="100">
        <v>90</v>
      </c>
      <c r="BX15" s="100">
        <v>90</v>
      </c>
      <c r="BY15" s="100">
        <v>84</v>
      </c>
      <c r="BZ15" s="100">
        <v>90</v>
      </c>
      <c r="CA15" s="100">
        <v>90</v>
      </c>
      <c r="CB15" s="100">
        <v>90</v>
      </c>
      <c r="CC15" s="100">
        <v>90</v>
      </c>
      <c r="CD15" s="100">
        <v>90</v>
      </c>
      <c r="CE15" s="100">
        <v>90</v>
      </c>
      <c r="CF15" s="100">
        <v>90</v>
      </c>
      <c r="CG15" s="100">
        <v>90</v>
      </c>
      <c r="CH15" s="101">
        <v>90</v>
      </c>
      <c r="CI15" s="100">
        <v>90</v>
      </c>
      <c r="CJ15" s="100">
        <v>90</v>
      </c>
      <c r="CK15" s="100">
        <v>90</v>
      </c>
      <c r="CL15" s="100">
        <v>87</v>
      </c>
      <c r="CM15" s="100">
        <v>90</v>
      </c>
      <c r="CN15" s="468" t="s">
        <v>187</v>
      </c>
      <c r="CO15" s="100">
        <v>90</v>
      </c>
      <c r="CP15" s="469">
        <v>26</v>
      </c>
      <c r="CQ15" s="468" t="s">
        <v>187</v>
      </c>
      <c r="CR15" s="100">
        <v>90</v>
      </c>
      <c r="CS15" s="100">
        <v>79</v>
      </c>
      <c r="CT15" s="100">
        <v>90</v>
      </c>
      <c r="CU15" s="469">
        <v>62</v>
      </c>
      <c r="CV15" s="468" t="s">
        <v>187</v>
      </c>
      <c r="CW15" s="100">
        <v>90</v>
      </c>
      <c r="CX15" s="100">
        <v>90</v>
      </c>
      <c r="CY15" s="100">
        <v>90</v>
      </c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87"/>
      <c r="DL15" s="100"/>
      <c r="DM15" s="100"/>
      <c r="DN15" s="100"/>
      <c r="DO15" s="100"/>
      <c r="DP15" s="87"/>
      <c r="DQ15" s="254"/>
      <c r="DR15" s="96"/>
      <c r="DS15" s="100"/>
      <c r="DT15" s="100"/>
      <c r="DU15" s="100"/>
      <c r="DV15" s="100" t="s">
        <v>154</v>
      </c>
      <c r="DW15" s="100"/>
      <c r="DX15" s="100"/>
      <c r="DY15" s="100"/>
      <c r="DZ15" s="100"/>
      <c r="EA15" s="100"/>
      <c r="EB15" s="100"/>
      <c r="EC15" s="100"/>
      <c r="ED15" s="100"/>
      <c r="EE15" s="101"/>
      <c r="EF15" s="100"/>
      <c r="EG15" s="100"/>
      <c r="EH15" s="100"/>
      <c r="EI15" s="100" t="s">
        <v>154</v>
      </c>
      <c r="EJ15" s="100"/>
      <c r="EK15" s="100"/>
      <c r="EL15" s="100"/>
      <c r="EM15" s="469"/>
      <c r="EN15" s="100"/>
      <c r="EO15" s="100"/>
      <c r="EP15" s="100" t="s">
        <v>154</v>
      </c>
      <c r="EQ15" s="100"/>
      <c r="ER15" s="469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87"/>
      <c r="FI15" s="100"/>
      <c r="FJ15" s="100"/>
      <c r="FK15" s="100"/>
      <c r="FL15" s="100"/>
      <c r="FM15" s="146"/>
      <c r="FN15" s="255">
        <f t="shared" si="115"/>
        <v>5</v>
      </c>
      <c r="FO15" s="256">
        <f t="shared" si="116"/>
        <v>1</v>
      </c>
      <c r="FP15" s="80">
        <f t="shared" si="117"/>
        <v>1</v>
      </c>
      <c r="FQ15" s="101"/>
      <c r="FR15" s="100"/>
      <c r="FS15" s="100"/>
      <c r="FT15" s="100"/>
      <c r="FU15" s="256">
        <v>1</v>
      </c>
      <c r="FV15" s="100"/>
      <c r="FW15" s="100"/>
      <c r="FX15" s="256">
        <v>1</v>
      </c>
      <c r="FY15" s="256">
        <v>1</v>
      </c>
      <c r="FZ15" s="256">
        <v>1</v>
      </c>
      <c r="GA15" s="100"/>
      <c r="GB15" s="100"/>
      <c r="GC15" s="100"/>
      <c r="GD15" s="100"/>
      <c r="GE15" s="100"/>
      <c r="GF15" s="100"/>
      <c r="GG15" s="100"/>
      <c r="GH15" s="256">
        <v>1</v>
      </c>
      <c r="GI15" s="468" t="s">
        <v>187</v>
      </c>
      <c r="GJ15" s="100"/>
      <c r="GK15" s="444" t="s">
        <v>162</v>
      </c>
      <c r="GL15" s="468" t="s">
        <v>187</v>
      </c>
      <c r="GM15" s="100"/>
      <c r="GN15" s="100"/>
      <c r="GO15" s="100"/>
      <c r="GP15" s="444">
        <v>2</v>
      </c>
      <c r="GQ15" s="468" t="s">
        <v>187</v>
      </c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47"/>
      <c r="HM15" s="263">
        <f t="shared" si="106"/>
        <v>3</v>
      </c>
      <c r="HN15" s="101"/>
      <c r="HO15" s="100"/>
      <c r="HP15" s="100"/>
      <c r="HQ15" s="100"/>
      <c r="HR15" s="100"/>
      <c r="HS15" s="100"/>
      <c r="HT15" s="100">
        <v>1</v>
      </c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>
        <v>1</v>
      </c>
      <c r="IJ15" s="100"/>
      <c r="IK15" s="100"/>
      <c r="IL15" s="100">
        <v>1</v>
      </c>
      <c r="IM15" s="100"/>
      <c r="IN15" s="100"/>
      <c r="IO15" s="100"/>
      <c r="IP15" s="100"/>
      <c r="IQ15" s="100"/>
      <c r="IR15" s="100"/>
      <c r="IS15" s="100"/>
      <c r="IT15" s="100"/>
      <c r="IU15" s="147"/>
      <c r="IV15" s="101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47"/>
      <c r="JJ15" s="106"/>
      <c r="JK15" s="106"/>
      <c r="JL15" s="106"/>
    </row>
    <row r="16" spans="1:272" s="72" customFormat="1" x14ac:dyDescent="0.25">
      <c r="A16" s="338" t="s">
        <v>120</v>
      </c>
      <c r="B16" s="87" t="s">
        <v>24</v>
      </c>
      <c r="C16" s="186">
        <f>COUNT(BU16:DP16)</f>
        <v>16</v>
      </c>
      <c r="D16" s="214">
        <f t="shared" si="114"/>
        <v>7</v>
      </c>
      <c r="E16" s="100">
        <f>COUNTIF(BU16:DP16,90)</f>
        <v>6</v>
      </c>
      <c r="F16" s="214">
        <f>COUNTIF(DR16:FM16,"I")</f>
        <v>1</v>
      </c>
      <c r="G16" s="214">
        <f>COUNTIF(DR16:FM16,"E")</f>
        <v>9</v>
      </c>
      <c r="H16" s="100">
        <f>COUNTIF(BU16:DP16,"S")</f>
        <v>0</v>
      </c>
      <c r="I16" s="215">
        <f>SUM(BU16:DP16)</f>
        <v>704</v>
      </c>
      <c r="J16" s="216">
        <f>ABS(I16/C16)</f>
        <v>44</v>
      </c>
      <c r="K16" s="216">
        <f>ABS(I16*100/I1)</f>
        <v>23.006535947712418</v>
      </c>
      <c r="L16" s="215">
        <v>32</v>
      </c>
      <c r="M16" s="215">
        <f t="shared" si="96"/>
        <v>21</v>
      </c>
      <c r="N16" s="215">
        <f>SUM(O16:Q16)</f>
        <v>11</v>
      </c>
      <c r="O16" s="215">
        <f t="shared" si="107"/>
        <v>2</v>
      </c>
      <c r="P16" s="215">
        <f t="shared" si="108"/>
        <v>9</v>
      </c>
      <c r="Q16" s="215">
        <f t="shared" si="109"/>
        <v>0</v>
      </c>
      <c r="R16" s="217">
        <f t="shared" si="110"/>
        <v>2</v>
      </c>
      <c r="S16" s="218">
        <f t="shared" si="111"/>
        <v>0</v>
      </c>
      <c r="T16" s="128">
        <f t="shared" si="112"/>
        <v>0</v>
      </c>
      <c r="U16" s="128">
        <f t="shared" si="113"/>
        <v>0</v>
      </c>
      <c r="V16" s="147">
        <f t="shared" si="101"/>
        <v>1</v>
      </c>
      <c r="W16" s="252"/>
      <c r="X16" s="96" t="s">
        <v>151</v>
      </c>
      <c r="Y16" s="100" t="s">
        <v>151</v>
      </c>
      <c r="Z16" s="100" t="s">
        <v>150</v>
      </c>
      <c r="AA16" s="100" t="s">
        <v>152</v>
      </c>
      <c r="AB16" s="100" t="s">
        <v>152</v>
      </c>
      <c r="AC16" s="100" t="s">
        <v>150</v>
      </c>
      <c r="AD16" s="100" t="s">
        <v>150</v>
      </c>
      <c r="AE16" s="100" t="s">
        <v>150</v>
      </c>
      <c r="AF16" s="100" t="s">
        <v>153</v>
      </c>
      <c r="AG16" s="100" t="s">
        <v>150</v>
      </c>
      <c r="AH16" s="100" t="s">
        <v>150</v>
      </c>
      <c r="AI16" s="100" t="s">
        <v>150</v>
      </c>
      <c r="AJ16" s="100" t="s">
        <v>151</v>
      </c>
      <c r="AK16" s="101" t="s">
        <v>151</v>
      </c>
      <c r="AL16" s="100" t="s">
        <v>150</v>
      </c>
      <c r="AM16" s="100" t="s">
        <v>150</v>
      </c>
      <c r="AN16" s="100" t="s">
        <v>150</v>
      </c>
      <c r="AO16" s="100" t="s">
        <v>152</v>
      </c>
      <c r="AP16" s="100" t="s">
        <v>150</v>
      </c>
      <c r="AQ16" s="100" t="s">
        <v>150</v>
      </c>
      <c r="AR16" s="100" t="s">
        <v>150</v>
      </c>
      <c r="AS16" s="443"/>
      <c r="AT16" s="100" t="s">
        <v>151</v>
      </c>
      <c r="AU16" s="100" t="s">
        <v>151</v>
      </c>
      <c r="AV16" s="100" t="s">
        <v>153</v>
      </c>
      <c r="AW16" s="100" t="s">
        <v>152</v>
      </c>
      <c r="AX16" s="100" t="s">
        <v>152</v>
      </c>
      <c r="AY16" s="100" t="s">
        <v>151</v>
      </c>
      <c r="AZ16" s="100" t="s">
        <v>150</v>
      </c>
      <c r="BA16" s="100" t="s">
        <v>152</v>
      </c>
      <c r="BB16" s="100" t="s">
        <v>152</v>
      </c>
      <c r="BC16" s="100" t="s">
        <v>152</v>
      </c>
      <c r="BD16" s="100" t="s">
        <v>152</v>
      </c>
      <c r="BE16" s="100" t="s">
        <v>180</v>
      </c>
      <c r="BF16" s="100" t="s">
        <v>180</v>
      </c>
      <c r="BG16" s="100"/>
      <c r="BH16" s="100"/>
      <c r="BI16" s="100"/>
      <c r="BJ16" s="100"/>
      <c r="BK16" s="100"/>
      <c r="BL16" s="100"/>
      <c r="BM16" s="100"/>
      <c r="BN16" s="87"/>
      <c r="BO16" s="100"/>
      <c r="BP16" s="100"/>
      <c r="BQ16" s="100"/>
      <c r="BR16" s="100"/>
      <c r="BS16" s="146"/>
      <c r="BT16" s="254"/>
      <c r="BU16" s="96">
        <v>90</v>
      </c>
      <c r="BV16" s="100">
        <v>90</v>
      </c>
      <c r="BW16" s="100">
        <v>18</v>
      </c>
      <c r="BX16" s="100"/>
      <c r="BY16" s="100"/>
      <c r="BZ16" s="100"/>
      <c r="CA16" s="100">
        <v>9</v>
      </c>
      <c r="CB16" s="100"/>
      <c r="CC16" s="100"/>
      <c r="CD16" s="100">
        <v>12</v>
      </c>
      <c r="CE16" s="100">
        <v>1</v>
      </c>
      <c r="CF16" s="100"/>
      <c r="CG16" s="100">
        <v>90</v>
      </c>
      <c r="CH16" s="101">
        <v>90</v>
      </c>
      <c r="CI16" s="100">
        <v>14</v>
      </c>
      <c r="CJ16" s="100">
        <v>13</v>
      </c>
      <c r="CK16" s="100"/>
      <c r="CL16" s="100"/>
      <c r="CM16" s="100">
        <v>14</v>
      </c>
      <c r="CN16" s="100">
        <v>5</v>
      </c>
      <c r="CO16" s="100">
        <v>8</v>
      </c>
      <c r="CP16" s="100"/>
      <c r="CQ16" s="100">
        <v>90</v>
      </c>
      <c r="CR16" s="100">
        <v>70</v>
      </c>
      <c r="CS16" s="100"/>
      <c r="CT16" s="100"/>
      <c r="CU16" s="100"/>
      <c r="CV16" s="100">
        <v>90</v>
      </c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87"/>
      <c r="DL16" s="100"/>
      <c r="DM16" s="100"/>
      <c r="DN16" s="100"/>
      <c r="DO16" s="100"/>
      <c r="DP16" s="87"/>
      <c r="DQ16" s="254"/>
      <c r="DR16" s="96"/>
      <c r="DS16" s="100"/>
      <c r="DT16" s="100" t="s">
        <v>155</v>
      </c>
      <c r="DU16" s="100"/>
      <c r="DV16" s="100"/>
      <c r="DW16" s="100"/>
      <c r="DX16" s="100" t="s">
        <v>155</v>
      </c>
      <c r="DY16" s="100"/>
      <c r="DZ16" s="100"/>
      <c r="EA16" s="100" t="s">
        <v>155</v>
      </c>
      <c r="EB16" s="100" t="s">
        <v>155</v>
      </c>
      <c r="EC16" s="100"/>
      <c r="ED16" s="100"/>
      <c r="EE16" s="101"/>
      <c r="EF16" s="100" t="s">
        <v>155</v>
      </c>
      <c r="EG16" s="100" t="s">
        <v>155</v>
      </c>
      <c r="EH16" s="100"/>
      <c r="EI16" s="100"/>
      <c r="EJ16" s="100" t="s">
        <v>155</v>
      </c>
      <c r="EK16" s="100" t="s">
        <v>155</v>
      </c>
      <c r="EL16" s="100" t="s">
        <v>155</v>
      </c>
      <c r="EM16" s="100"/>
      <c r="EN16" s="100"/>
      <c r="EO16" s="100" t="s">
        <v>154</v>
      </c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87"/>
      <c r="FI16" s="100"/>
      <c r="FJ16" s="100"/>
      <c r="FK16" s="100"/>
      <c r="FL16" s="100"/>
      <c r="FM16" s="146"/>
      <c r="FN16" s="255">
        <f>COUNTIF(FQ16:HF16,1)</f>
        <v>2</v>
      </c>
      <c r="FO16" s="256">
        <f>COUNTIF(FQ16:HF16,2)</f>
        <v>0</v>
      </c>
      <c r="FP16" s="80">
        <f>COUNTIF(FQ16:HF16,"R")</f>
        <v>0</v>
      </c>
      <c r="FQ16" s="101"/>
      <c r="FR16" s="100"/>
      <c r="FS16" s="443">
        <v>1</v>
      </c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443">
        <v>1</v>
      </c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47"/>
      <c r="HM16" s="263">
        <f>SUM(HN16:JI16)</f>
        <v>1</v>
      </c>
      <c r="HN16" s="101">
        <v>1</v>
      </c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47"/>
      <c r="IV16" s="101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47"/>
      <c r="JJ16" s="106"/>
      <c r="JK16" s="106"/>
      <c r="JL16" s="106"/>
    </row>
    <row r="17" spans="1:272" ht="12.75" customHeight="1" x14ac:dyDescent="0.25">
      <c r="A17" s="338" t="s">
        <v>109</v>
      </c>
      <c r="B17" s="87" t="s">
        <v>24</v>
      </c>
      <c r="C17" s="186">
        <f t="shared" si="88"/>
        <v>27</v>
      </c>
      <c r="D17" s="214">
        <f>COUNTIF(X17:BS17,"T")</f>
        <v>26</v>
      </c>
      <c r="E17" s="100">
        <f t="shared" si="90"/>
        <v>25</v>
      </c>
      <c r="F17" s="214">
        <f t="shared" si="91"/>
        <v>1</v>
      </c>
      <c r="G17" s="214">
        <f t="shared" si="92"/>
        <v>1</v>
      </c>
      <c r="H17" s="100">
        <f t="shared" si="93"/>
        <v>0</v>
      </c>
      <c r="I17" s="215">
        <f t="shared" si="94"/>
        <v>2348</v>
      </c>
      <c r="J17" s="216">
        <f t="shared" si="95"/>
        <v>86.962962962962962</v>
      </c>
      <c r="K17" s="216">
        <f>ABS(I17*100/I1)</f>
        <v>76.732026143790847</v>
      </c>
      <c r="L17" s="215">
        <f>K1</f>
        <v>34</v>
      </c>
      <c r="M17" s="215">
        <f t="shared" si="96"/>
        <v>27</v>
      </c>
      <c r="N17" s="215">
        <f t="shared" si="105"/>
        <v>8</v>
      </c>
      <c r="O17" s="215">
        <f>COUNTIF(X17:BS17,"DT")</f>
        <v>0</v>
      </c>
      <c r="P17" s="215">
        <f>COUNTIF(X17:BS17,"L")</f>
        <v>8</v>
      </c>
      <c r="Q17" s="215">
        <f>COUNTIF(X17:BS17,"S")</f>
        <v>0</v>
      </c>
      <c r="R17" s="217">
        <f t="shared" si="110"/>
        <v>4</v>
      </c>
      <c r="S17" s="218">
        <f t="shared" si="111"/>
        <v>0</v>
      </c>
      <c r="T17" s="128">
        <f t="shared" si="112"/>
        <v>0</v>
      </c>
      <c r="U17" s="128">
        <f t="shared" si="113"/>
        <v>0</v>
      </c>
      <c r="V17" s="147">
        <f t="shared" si="101"/>
        <v>0</v>
      </c>
      <c r="W17" s="252"/>
      <c r="X17" s="100" t="s">
        <v>151</v>
      </c>
      <c r="Y17" s="100" t="s">
        <v>150</v>
      </c>
      <c r="Z17" s="100" t="s">
        <v>151</v>
      </c>
      <c r="AA17" s="100" t="s">
        <v>151</v>
      </c>
      <c r="AB17" s="100" t="s">
        <v>151</v>
      </c>
      <c r="AC17" s="100" t="s">
        <v>151</v>
      </c>
      <c r="AD17" s="100" t="s">
        <v>151</v>
      </c>
      <c r="AE17" s="100" t="s">
        <v>151</v>
      </c>
      <c r="AF17" s="100" t="s">
        <v>151</v>
      </c>
      <c r="AG17" s="100" t="s">
        <v>151</v>
      </c>
      <c r="AH17" s="100" t="s">
        <v>151</v>
      </c>
      <c r="AI17" s="100" t="s">
        <v>151</v>
      </c>
      <c r="AJ17" s="100" t="s">
        <v>152</v>
      </c>
      <c r="AK17" s="101" t="s">
        <v>151</v>
      </c>
      <c r="AL17" s="100" t="s">
        <v>151</v>
      </c>
      <c r="AM17" s="100" t="s">
        <v>151</v>
      </c>
      <c r="AN17" s="100" t="s">
        <v>151</v>
      </c>
      <c r="AO17" s="100" t="s">
        <v>151</v>
      </c>
      <c r="AP17" s="100" t="s">
        <v>151</v>
      </c>
      <c r="AQ17" s="100" t="s">
        <v>151</v>
      </c>
      <c r="AR17" s="100" t="s">
        <v>151</v>
      </c>
      <c r="AS17" s="100" t="s">
        <v>151</v>
      </c>
      <c r="AT17" s="100" t="s">
        <v>151</v>
      </c>
      <c r="AU17" s="100" t="s">
        <v>152</v>
      </c>
      <c r="AV17" s="100" t="s">
        <v>151</v>
      </c>
      <c r="AW17" s="100" t="s">
        <v>151</v>
      </c>
      <c r="AX17" s="100" t="s">
        <v>151</v>
      </c>
      <c r="AY17" s="100" t="s">
        <v>152</v>
      </c>
      <c r="AZ17" s="100" t="s">
        <v>152</v>
      </c>
      <c r="BA17" s="100" t="s">
        <v>152</v>
      </c>
      <c r="BB17" s="100" t="s">
        <v>152</v>
      </c>
      <c r="BC17" s="100" t="s">
        <v>152</v>
      </c>
      <c r="BD17" s="100" t="s">
        <v>152</v>
      </c>
      <c r="BE17" s="100" t="s">
        <v>151</v>
      </c>
      <c r="BF17" s="100" t="s">
        <v>151</v>
      </c>
      <c r="BG17" s="100"/>
      <c r="BH17" s="100"/>
      <c r="BI17" s="100"/>
      <c r="BJ17" s="100"/>
      <c r="BK17" s="100"/>
      <c r="BL17" s="100"/>
      <c r="BM17" s="100"/>
      <c r="BN17" s="87"/>
      <c r="BO17" s="100"/>
      <c r="BP17" s="100"/>
      <c r="BQ17" s="100"/>
      <c r="BR17" s="100"/>
      <c r="BS17" s="146"/>
      <c r="BT17" s="254"/>
      <c r="BU17" s="100">
        <v>90</v>
      </c>
      <c r="BV17" s="100">
        <v>22</v>
      </c>
      <c r="BW17" s="100">
        <v>90</v>
      </c>
      <c r="BX17" s="100">
        <v>90</v>
      </c>
      <c r="BY17" s="100">
        <v>90</v>
      </c>
      <c r="BZ17" s="100">
        <v>90</v>
      </c>
      <c r="CA17" s="100">
        <v>90</v>
      </c>
      <c r="CB17" s="100">
        <v>90</v>
      </c>
      <c r="CC17" s="100">
        <v>90</v>
      </c>
      <c r="CD17" s="100">
        <v>90</v>
      </c>
      <c r="CE17" s="100">
        <v>90</v>
      </c>
      <c r="CF17" s="100">
        <v>90</v>
      </c>
      <c r="CG17" s="100"/>
      <c r="CH17" s="101">
        <v>90</v>
      </c>
      <c r="CI17" s="100">
        <v>90</v>
      </c>
      <c r="CJ17" s="100">
        <v>90</v>
      </c>
      <c r="CK17" s="100">
        <v>90</v>
      </c>
      <c r="CL17" s="100">
        <v>90</v>
      </c>
      <c r="CM17" s="100">
        <v>90</v>
      </c>
      <c r="CN17" s="100">
        <v>90</v>
      </c>
      <c r="CO17" s="100">
        <v>90</v>
      </c>
      <c r="CP17" s="100">
        <v>76</v>
      </c>
      <c r="CQ17" s="100">
        <v>90</v>
      </c>
      <c r="CR17" s="100"/>
      <c r="CS17" s="100">
        <v>90</v>
      </c>
      <c r="CT17" s="100">
        <v>90</v>
      </c>
      <c r="CU17" s="100">
        <v>90</v>
      </c>
      <c r="CV17" s="100"/>
      <c r="CW17" s="100"/>
      <c r="CX17" s="100"/>
      <c r="CY17" s="100"/>
      <c r="CZ17" s="100"/>
      <c r="DA17" s="100"/>
      <c r="DB17" s="100">
        <v>90</v>
      </c>
      <c r="DC17" s="100">
        <v>90</v>
      </c>
      <c r="DD17" s="100"/>
      <c r="DE17" s="100"/>
      <c r="DF17" s="100"/>
      <c r="DG17" s="100"/>
      <c r="DH17" s="100"/>
      <c r="DI17" s="100"/>
      <c r="DJ17" s="100"/>
      <c r="DK17" s="87"/>
      <c r="DL17" s="100"/>
      <c r="DM17" s="100"/>
      <c r="DN17" s="100"/>
      <c r="DO17" s="100"/>
      <c r="DP17" s="100"/>
      <c r="DQ17" s="254"/>
      <c r="DR17" s="100"/>
      <c r="DS17" s="100" t="s">
        <v>155</v>
      </c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1"/>
      <c r="EF17" s="100"/>
      <c r="EG17" s="100"/>
      <c r="EH17" s="100"/>
      <c r="EI17" s="100"/>
      <c r="EJ17" s="100"/>
      <c r="EK17" s="100"/>
      <c r="EL17" s="100"/>
      <c r="EM17" s="100" t="s">
        <v>154</v>
      </c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87"/>
      <c r="FI17" s="100"/>
      <c r="FJ17" s="100"/>
      <c r="FK17" s="100"/>
      <c r="FL17" s="100"/>
      <c r="FM17" s="146"/>
      <c r="FN17" s="255">
        <f t="shared" si="115"/>
        <v>4</v>
      </c>
      <c r="FO17" s="256">
        <f t="shared" si="116"/>
        <v>0</v>
      </c>
      <c r="FP17" s="80">
        <f t="shared" si="117"/>
        <v>0</v>
      </c>
      <c r="FQ17" s="101"/>
      <c r="FR17" s="100"/>
      <c r="FS17" s="100"/>
      <c r="FT17" s="100"/>
      <c r="FU17" s="443">
        <v>1</v>
      </c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443">
        <v>1</v>
      </c>
      <c r="GG17" s="100"/>
      <c r="GH17" s="100"/>
      <c r="GI17" s="443">
        <v>1</v>
      </c>
      <c r="GJ17" s="100"/>
      <c r="GK17" s="474">
        <v>1</v>
      </c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265"/>
      <c r="HM17" s="263">
        <f t="shared" si="106"/>
        <v>0</v>
      </c>
      <c r="HN17" s="101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47"/>
      <c r="IV17" s="101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47"/>
      <c r="JJ17" s="209"/>
      <c r="JK17" s="209"/>
      <c r="JL17" s="209"/>
    </row>
    <row r="18" spans="1:272" ht="12.75" customHeight="1" x14ac:dyDescent="0.25">
      <c r="A18" s="338" t="s">
        <v>192</v>
      </c>
      <c r="B18" s="87"/>
      <c r="C18" s="186">
        <f t="shared" ref="C18:C43" si="118">COUNT(BU18:DP18)</f>
        <v>1</v>
      </c>
      <c r="D18" s="214">
        <f t="shared" ref="D18:D43" si="119">COUNTIF(X18:BS18,"T")</f>
        <v>0</v>
      </c>
      <c r="E18" s="100">
        <f t="shared" ref="E18:E43" si="120">COUNTIF(BU18:DP18,90)</f>
        <v>0</v>
      </c>
      <c r="F18" s="214">
        <f t="shared" ref="F18:F43" si="121">COUNTIF(DR18:FM18,"I")</f>
        <v>0</v>
      </c>
      <c r="G18" s="214">
        <f t="shared" ref="G18:G43" si="122">COUNTIF(DR18:FM18,"E")</f>
        <v>1</v>
      </c>
      <c r="H18" s="100">
        <f t="shared" ref="H18:H43" si="123">COUNTIF(BU18:DP18,"S")</f>
        <v>0</v>
      </c>
      <c r="I18" s="215">
        <f t="shared" ref="I18:I43" si="124">SUM(BU18:DP18)</f>
        <v>1</v>
      </c>
      <c r="J18" s="216">
        <f t="shared" ref="J18:J43" si="125">ABS(I18/C18)</f>
        <v>1</v>
      </c>
      <c r="K18" s="216">
        <f>ABS(I18*100/I1)</f>
        <v>3.2679738562091505E-2</v>
      </c>
      <c r="L18" s="215"/>
      <c r="M18" s="215">
        <f t="shared" si="96"/>
        <v>5</v>
      </c>
      <c r="N18" s="215">
        <f t="shared" ref="N18:N43" si="126">SUM(O18:Q18)</f>
        <v>0</v>
      </c>
      <c r="O18" s="215">
        <f t="shared" ref="O18:O43" si="127">COUNTIF(X18:BS18,"DT")</f>
        <v>0</v>
      </c>
      <c r="P18" s="215">
        <f t="shared" ref="P18:P43" si="128">COUNTIF(X18:BS18,"L")</f>
        <v>0</v>
      </c>
      <c r="Q18" s="215">
        <f t="shared" ref="Q18:Q43" si="129">COUNTIF(X18:BS18,"S")</f>
        <v>0</v>
      </c>
      <c r="R18" s="217">
        <f t="shared" ref="R18:R43" si="130">COUNTIF(FQ18:HK18,1)</f>
        <v>0</v>
      </c>
      <c r="S18" s="218">
        <f t="shared" ref="S18:S43" si="131">COUNTIF(FQ18:HK18,2)</f>
        <v>0</v>
      </c>
      <c r="T18" s="128">
        <f t="shared" ref="T18:T43" si="132">COUNTIF(FQ18:HK18,"R")</f>
        <v>0</v>
      </c>
      <c r="U18" s="128">
        <f t="shared" ref="U18:U43" si="133">S18+T18</f>
        <v>0</v>
      </c>
      <c r="V18" s="147">
        <f t="shared" ref="V18:V43" si="134">HM18</f>
        <v>0</v>
      </c>
      <c r="W18" s="252"/>
      <c r="X18" s="100" t="s">
        <v>159</v>
      </c>
      <c r="Y18" s="100" t="s">
        <v>159</v>
      </c>
      <c r="Z18" s="100" t="s">
        <v>159</v>
      </c>
      <c r="AA18" s="100" t="s">
        <v>159</v>
      </c>
      <c r="AB18" s="100" t="s">
        <v>159</v>
      </c>
      <c r="AC18" s="100" t="s">
        <v>159</v>
      </c>
      <c r="AD18" s="100" t="s">
        <v>159</v>
      </c>
      <c r="AE18" s="100" t="s">
        <v>159</v>
      </c>
      <c r="AF18" s="100" t="s">
        <v>159</v>
      </c>
      <c r="AG18" s="100" t="s">
        <v>159</v>
      </c>
      <c r="AH18" s="100" t="s">
        <v>159</v>
      </c>
      <c r="AI18" s="100" t="s">
        <v>159</v>
      </c>
      <c r="AJ18" s="100" t="s">
        <v>159</v>
      </c>
      <c r="AK18" s="101" t="s">
        <v>150</v>
      </c>
      <c r="AL18" s="100" t="s">
        <v>159</v>
      </c>
      <c r="AM18" s="100" t="s">
        <v>159</v>
      </c>
      <c r="AN18" s="100" t="s">
        <v>159</v>
      </c>
      <c r="AO18" s="100" t="s">
        <v>159</v>
      </c>
      <c r="AP18" s="100" t="s">
        <v>159</v>
      </c>
      <c r="AQ18" s="100" t="s">
        <v>159</v>
      </c>
      <c r="AR18" s="100" t="s">
        <v>159</v>
      </c>
      <c r="AS18" s="100" t="s">
        <v>159</v>
      </c>
      <c r="AT18" s="100" t="s">
        <v>159</v>
      </c>
      <c r="AU18" s="100" t="s">
        <v>159</v>
      </c>
      <c r="AV18" s="100" t="s">
        <v>159</v>
      </c>
      <c r="AW18" s="100" t="s">
        <v>159</v>
      </c>
      <c r="AX18" s="100" t="s">
        <v>159</v>
      </c>
      <c r="AY18" s="100" t="s">
        <v>150</v>
      </c>
      <c r="AZ18" s="100" t="s">
        <v>159</v>
      </c>
      <c r="BA18" s="100" t="s">
        <v>159</v>
      </c>
      <c r="BB18" s="100" t="s">
        <v>159</v>
      </c>
      <c r="BC18" s="100" t="s">
        <v>150</v>
      </c>
      <c r="BD18" s="100" t="s">
        <v>150</v>
      </c>
      <c r="BE18" s="100" t="s">
        <v>150</v>
      </c>
      <c r="BF18" s="100" t="s">
        <v>159</v>
      </c>
      <c r="BG18" s="100"/>
      <c r="BH18" s="100"/>
      <c r="BI18" s="100"/>
      <c r="BJ18" s="100"/>
      <c r="BK18" s="100"/>
      <c r="BL18" s="100"/>
      <c r="BM18" s="100"/>
      <c r="BN18" s="87"/>
      <c r="BO18" s="100"/>
      <c r="BP18" s="100"/>
      <c r="BQ18" s="100"/>
      <c r="BR18" s="100"/>
      <c r="BS18" s="146"/>
      <c r="BT18" s="254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1"/>
      <c r="CI18" s="100"/>
      <c r="CJ18" s="100"/>
      <c r="CK18" s="100" t="s">
        <v>159</v>
      </c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 t="s">
        <v>159</v>
      </c>
      <c r="CZ18" s="100"/>
      <c r="DA18" s="100">
        <v>1</v>
      </c>
      <c r="DB18" s="100"/>
      <c r="DC18" s="100" t="s">
        <v>159</v>
      </c>
      <c r="DD18" s="100"/>
      <c r="DE18" s="100"/>
      <c r="DF18" s="100"/>
      <c r="DG18" s="100"/>
      <c r="DH18" s="100"/>
      <c r="DI18" s="100"/>
      <c r="DJ18" s="100"/>
      <c r="DK18" s="87"/>
      <c r="DL18" s="100"/>
      <c r="DM18" s="100"/>
      <c r="DN18" s="100"/>
      <c r="DO18" s="100"/>
      <c r="DP18" s="87"/>
      <c r="DQ18" s="254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1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 t="s">
        <v>155</v>
      </c>
      <c r="EY18" s="100"/>
      <c r="EZ18" s="100"/>
      <c r="FA18" s="100"/>
      <c r="FB18" s="100"/>
      <c r="FC18" s="100"/>
      <c r="FD18" s="100"/>
      <c r="FE18" s="100"/>
      <c r="FF18" s="100"/>
      <c r="FG18" s="100"/>
      <c r="FH18" s="87"/>
      <c r="FI18" s="100"/>
      <c r="FJ18" s="100"/>
      <c r="FK18" s="100"/>
      <c r="FL18" s="100"/>
      <c r="FM18" s="146"/>
      <c r="FN18" s="255">
        <f t="shared" ref="FN18:FN43" si="135">COUNTIF(FQ18:HF18,1)</f>
        <v>0</v>
      </c>
      <c r="FO18" s="256">
        <f t="shared" ref="FO18:FO43" si="136">COUNTIF(FQ18:HF18,2)</f>
        <v>0</v>
      </c>
      <c r="FP18" s="80">
        <f t="shared" ref="FP18:FP43" si="137">COUNTIF(FQ18:HF18,"R")</f>
        <v>0</v>
      </c>
      <c r="FQ18" s="101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265"/>
      <c r="HM18" s="263">
        <f t="shared" si="106"/>
        <v>0</v>
      </c>
      <c r="HN18" s="101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47"/>
      <c r="IV18" s="101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47"/>
      <c r="JJ18" s="209"/>
      <c r="JK18" s="209"/>
      <c r="JL18" s="209"/>
    </row>
    <row r="19" spans="1:272" ht="12.75" customHeight="1" x14ac:dyDescent="0.25">
      <c r="A19" s="338" t="s">
        <v>194</v>
      </c>
      <c r="B19" s="87" t="s">
        <v>24</v>
      </c>
      <c r="C19" s="186">
        <f t="shared" ref="C19:C35" si="138">COUNT(BU19:DP19)</f>
        <v>13</v>
      </c>
      <c r="D19" s="214">
        <f t="shared" ref="D19:D35" si="139">COUNTIF(X19:BS19,"T")</f>
        <v>8</v>
      </c>
      <c r="E19" s="100">
        <f t="shared" ref="E19:E35" si="140">COUNTIF(BU19:DP19,90)</f>
        <v>6</v>
      </c>
      <c r="F19" s="214">
        <f t="shared" ref="F19:F35" si="141">COUNTIF(DR19:FM19,"I")</f>
        <v>1</v>
      </c>
      <c r="G19" s="214">
        <f t="shared" ref="G19:G35" si="142">COUNTIF(DR19:FM19,"E")</f>
        <v>5</v>
      </c>
      <c r="H19" s="100">
        <f t="shared" ref="H19:H35" si="143">COUNTIF(BU19:DP19,"S")</f>
        <v>1</v>
      </c>
      <c r="I19" s="215">
        <f t="shared" ref="I19:I35" si="144">SUM(BU19:DP19)</f>
        <v>757</v>
      </c>
      <c r="J19" s="216">
        <f t="shared" ref="J19:J35" si="145">ABS(I19/C19)</f>
        <v>58.230769230769234</v>
      </c>
      <c r="K19" s="216" t="e">
        <f t="shared" ref="K19:K35" si="146">ABS(I19*100/I2)</f>
        <v>#DIV/0!</v>
      </c>
      <c r="L19" s="215">
        <f>K1-16</f>
        <v>18</v>
      </c>
      <c r="M19" s="215">
        <f t="shared" si="96"/>
        <v>16</v>
      </c>
      <c r="N19" s="215">
        <f t="shared" ref="N19:N35" si="147">SUM(O19:Q19)</f>
        <v>2</v>
      </c>
      <c r="O19" s="215">
        <f t="shared" ref="O19:O35" si="148">COUNTIF(X19:BS19,"DT")</f>
        <v>1</v>
      </c>
      <c r="P19" s="215">
        <f t="shared" ref="P19:P35" si="149">COUNTIF(X19:BS19,"L")</f>
        <v>0</v>
      </c>
      <c r="Q19" s="215">
        <f t="shared" ref="Q19:Q35" si="150">COUNTIF(X19:BS19,"S")</f>
        <v>1</v>
      </c>
      <c r="R19" s="217">
        <f t="shared" ref="R19:R35" si="151">COUNTIF(FQ19:HK19,1)</f>
        <v>1</v>
      </c>
      <c r="S19" s="218">
        <f t="shared" ref="S19:S35" si="152">COUNTIF(FQ19:HK19,2)</f>
        <v>0</v>
      </c>
      <c r="T19" s="128">
        <f t="shared" ref="T19:T35" si="153">COUNTIF(FQ19:HK19,"R")</f>
        <v>1</v>
      </c>
      <c r="U19" s="128">
        <f t="shared" ref="U19:U35" si="154">S19+T19</f>
        <v>1</v>
      </c>
      <c r="V19" s="147">
        <f t="shared" ref="V19:V35" si="155">HM19</f>
        <v>0</v>
      </c>
      <c r="W19" s="106"/>
      <c r="X19" s="96" t="s">
        <v>196</v>
      </c>
      <c r="Y19" s="100" t="s">
        <v>196</v>
      </c>
      <c r="Z19" s="100" t="s">
        <v>196</v>
      </c>
      <c r="AA19" s="100" t="s">
        <v>196</v>
      </c>
      <c r="AB19" s="100" t="s">
        <v>196</v>
      </c>
      <c r="AC19" s="100" t="s">
        <v>196</v>
      </c>
      <c r="AD19" s="100" t="s">
        <v>196</v>
      </c>
      <c r="AE19" s="100" t="s">
        <v>196</v>
      </c>
      <c r="AF19" s="100" t="s">
        <v>196</v>
      </c>
      <c r="AG19" s="100" t="s">
        <v>196</v>
      </c>
      <c r="AH19" s="100" t="s">
        <v>196</v>
      </c>
      <c r="AI19" s="100" t="s">
        <v>196</v>
      </c>
      <c r="AJ19" s="100" t="s">
        <v>196</v>
      </c>
      <c r="AK19" s="100" t="s">
        <v>196</v>
      </c>
      <c r="AL19" s="100" t="s">
        <v>196</v>
      </c>
      <c r="AM19" s="100" t="s">
        <v>196</v>
      </c>
      <c r="AN19" s="100" t="s">
        <v>196</v>
      </c>
      <c r="AO19" s="100" t="s">
        <v>150</v>
      </c>
      <c r="AP19" s="100" t="s">
        <v>153</v>
      </c>
      <c r="AQ19" s="100" t="s">
        <v>151</v>
      </c>
      <c r="AR19" s="100" t="s">
        <v>150</v>
      </c>
      <c r="AS19" s="100" t="s">
        <v>150</v>
      </c>
      <c r="AT19" s="100" t="s">
        <v>150</v>
      </c>
      <c r="AU19" s="100" t="s">
        <v>151</v>
      </c>
      <c r="AV19" s="468" t="s">
        <v>187</v>
      </c>
      <c r="AW19" s="100" t="s">
        <v>150</v>
      </c>
      <c r="AX19" s="100" t="s">
        <v>150</v>
      </c>
      <c r="AY19" s="100" t="s">
        <v>151</v>
      </c>
      <c r="AZ19" s="100" t="s">
        <v>151</v>
      </c>
      <c r="BA19" s="100" t="s">
        <v>151</v>
      </c>
      <c r="BB19" s="100" t="s">
        <v>150</v>
      </c>
      <c r="BC19" s="100" t="s">
        <v>151</v>
      </c>
      <c r="BD19" s="100" t="s">
        <v>151</v>
      </c>
      <c r="BE19" s="100" t="s">
        <v>150</v>
      </c>
      <c r="BF19" s="100" t="s">
        <v>151</v>
      </c>
      <c r="BG19" s="100"/>
      <c r="BH19" s="100"/>
      <c r="BI19" s="100"/>
      <c r="BJ19" s="100"/>
      <c r="BK19" s="100"/>
      <c r="BL19" s="100"/>
      <c r="BM19" s="100"/>
      <c r="BN19" s="87"/>
      <c r="BO19" s="100"/>
      <c r="BP19" s="100"/>
      <c r="BQ19" s="100"/>
      <c r="BR19" s="100"/>
      <c r="BS19" s="146"/>
      <c r="BT19" s="254"/>
      <c r="BU19" s="96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1"/>
      <c r="CI19" s="100"/>
      <c r="CJ19" s="100"/>
      <c r="CK19" s="100"/>
      <c r="CL19" s="100">
        <v>3</v>
      </c>
      <c r="CM19" s="100"/>
      <c r="CN19" s="100">
        <v>90</v>
      </c>
      <c r="CO19" s="100"/>
      <c r="CP19" s="100">
        <v>14</v>
      </c>
      <c r="CQ19" s="100"/>
      <c r="CR19" s="469">
        <v>57</v>
      </c>
      <c r="CS19" s="468" t="s">
        <v>187</v>
      </c>
      <c r="CT19" s="100"/>
      <c r="CU19" s="100">
        <v>26</v>
      </c>
      <c r="CV19" s="100">
        <v>90</v>
      </c>
      <c r="CW19" s="100">
        <v>90</v>
      </c>
      <c r="CX19" s="100">
        <v>80</v>
      </c>
      <c r="CY19" s="100">
        <v>28</v>
      </c>
      <c r="CZ19" s="100">
        <v>90</v>
      </c>
      <c r="DA19" s="100">
        <v>90</v>
      </c>
      <c r="DB19" s="100">
        <v>9</v>
      </c>
      <c r="DC19" s="100">
        <v>90</v>
      </c>
      <c r="DD19" s="100"/>
      <c r="DE19" s="100"/>
      <c r="DF19" s="100"/>
      <c r="DG19" s="100"/>
      <c r="DH19" s="100"/>
      <c r="DI19" s="100"/>
      <c r="DJ19" s="100"/>
      <c r="DK19" s="87"/>
      <c r="DL19" s="100"/>
      <c r="DM19" s="100"/>
      <c r="DN19" s="100"/>
      <c r="DO19" s="100"/>
      <c r="DP19" s="87"/>
      <c r="DQ19" s="254"/>
      <c r="DR19" s="96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1"/>
      <c r="EF19" s="100"/>
      <c r="EG19" s="100"/>
      <c r="EH19" s="100"/>
      <c r="EI19" s="100" t="s">
        <v>155</v>
      </c>
      <c r="EJ19" s="100"/>
      <c r="EK19" s="100"/>
      <c r="EL19" s="100"/>
      <c r="EM19" s="100" t="s">
        <v>155</v>
      </c>
      <c r="EN19" s="100"/>
      <c r="EO19" s="469"/>
      <c r="EP19" s="100"/>
      <c r="EQ19" s="100"/>
      <c r="ER19" s="100" t="s">
        <v>155</v>
      </c>
      <c r="ES19" s="100"/>
      <c r="ET19" s="100"/>
      <c r="EU19" s="100" t="s">
        <v>154</v>
      </c>
      <c r="EV19" s="100" t="s">
        <v>155</v>
      </c>
      <c r="EW19" s="100"/>
      <c r="EX19" s="100"/>
      <c r="EY19" s="100" t="s">
        <v>155</v>
      </c>
      <c r="EZ19" s="100"/>
      <c r="FA19" s="100"/>
      <c r="FB19" s="100"/>
      <c r="FC19" s="100"/>
      <c r="FD19" s="100"/>
      <c r="FE19" s="100"/>
      <c r="FF19" s="100"/>
      <c r="FG19" s="100"/>
      <c r="FH19" s="87"/>
      <c r="FI19" s="100"/>
      <c r="FJ19" s="100"/>
      <c r="FK19" s="100"/>
      <c r="FL19" s="100"/>
      <c r="FM19" s="146"/>
      <c r="FN19" s="255">
        <f t="shared" ref="FN19:FN35" si="156">COUNTIF(FQ19:HF19,1)</f>
        <v>1</v>
      </c>
      <c r="FO19" s="256">
        <f t="shared" ref="FO19:FO35" si="157">COUNTIF(FQ19:HF19,2)</f>
        <v>0</v>
      </c>
      <c r="FP19" s="80">
        <f t="shared" ref="FP19:FP35" si="158">COUNTIF(FQ19:HF19,"R")</f>
        <v>1</v>
      </c>
      <c r="FQ19" s="101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444" t="s">
        <v>162</v>
      </c>
      <c r="GN19" s="468" t="s">
        <v>187</v>
      </c>
      <c r="GO19" s="100"/>
      <c r="GP19" s="100"/>
      <c r="GQ19" s="100"/>
      <c r="GR19" s="100"/>
      <c r="GS19" s="100"/>
      <c r="GT19" s="100"/>
      <c r="GU19" s="100"/>
      <c r="GV19" s="443">
        <v>1</v>
      </c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265"/>
      <c r="HM19" s="263">
        <f t="shared" si="106"/>
        <v>0</v>
      </c>
      <c r="HN19" s="101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47"/>
      <c r="IV19" s="101"/>
      <c r="IW19" s="100"/>
      <c r="IX19" s="100"/>
      <c r="IY19" s="100"/>
      <c r="IZ19" s="100"/>
      <c r="JA19" s="100"/>
      <c r="JB19" s="100"/>
      <c r="JC19" s="100"/>
      <c r="JD19" s="100"/>
      <c r="JE19" s="100"/>
      <c r="JF19" s="100"/>
      <c r="JG19" s="100"/>
      <c r="JH19" s="100"/>
      <c r="JI19" s="147"/>
      <c r="JJ19" s="209"/>
      <c r="JK19" s="209"/>
      <c r="JL19" s="209"/>
    </row>
    <row r="20" spans="1:272" ht="12.75" customHeight="1" x14ac:dyDescent="0.25">
      <c r="A20" s="338" t="s">
        <v>204</v>
      </c>
      <c r="B20" s="87" t="s">
        <v>24</v>
      </c>
      <c r="C20" s="186">
        <f t="shared" si="138"/>
        <v>9</v>
      </c>
      <c r="D20" s="214">
        <f t="shared" si="139"/>
        <v>6</v>
      </c>
      <c r="E20" s="100">
        <f t="shared" si="140"/>
        <v>6</v>
      </c>
      <c r="F20" s="214">
        <f t="shared" si="141"/>
        <v>0</v>
      </c>
      <c r="G20" s="214">
        <f t="shared" si="142"/>
        <v>4</v>
      </c>
      <c r="H20" s="100">
        <f t="shared" si="143"/>
        <v>0</v>
      </c>
      <c r="I20" s="215">
        <f t="shared" si="144"/>
        <v>619</v>
      </c>
      <c r="J20" s="216">
        <f t="shared" si="145"/>
        <v>68.777777777777771</v>
      </c>
      <c r="K20" s="216" t="e">
        <f t="shared" si="146"/>
        <v>#VALUE!</v>
      </c>
      <c r="L20" s="215">
        <f>K1-20</f>
        <v>14</v>
      </c>
      <c r="M20" s="215">
        <f t="shared" si="96"/>
        <v>12</v>
      </c>
      <c r="N20" s="215">
        <f t="shared" si="147"/>
        <v>2</v>
      </c>
      <c r="O20" s="215">
        <f t="shared" si="148"/>
        <v>0</v>
      </c>
      <c r="P20" s="215">
        <f t="shared" si="149"/>
        <v>2</v>
      </c>
      <c r="Q20" s="215">
        <f t="shared" si="150"/>
        <v>0</v>
      </c>
      <c r="R20" s="217">
        <f t="shared" si="151"/>
        <v>2</v>
      </c>
      <c r="S20" s="218">
        <f t="shared" si="152"/>
        <v>0</v>
      </c>
      <c r="T20" s="128">
        <f t="shared" si="153"/>
        <v>0</v>
      </c>
      <c r="U20" s="128">
        <f t="shared" si="154"/>
        <v>0</v>
      </c>
      <c r="V20" s="147">
        <f t="shared" si="155"/>
        <v>2</v>
      </c>
      <c r="W20" s="106"/>
      <c r="X20" s="100" t="s">
        <v>196</v>
      </c>
      <c r="Y20" s="100" t="s">
        <v>196</v>
      </c>
      <c r="Z20" s="100" t="s">
        <v>196</v>
      </c>
      <c r="AA20" s="100" t="s">
        <v>196</v>
      </c>
      <c r="AB20" s="100" t="s">
        <v>196</v>
      </c>
      <c r="AC20" s="100" t="s">
        <v>196</v>
      </c>
      <c r="AD20" s="100" t="s">
        <v>196</v>
      </c>
      <c r="AE20" s="100" t="s">
        <v>196</v>
      </c>
      <c r="AF20" s="100" t="s">
        <v>196</v>
      </c>
      <c r="AG20" s="100" t="s">
        <v>196</v>
      </c>
      <c r="AH20" s="100" t="s">
        <v>196</v>
      </c>
      <c r="AI20" s="100" t="s">
        <v>196</v>
      </c>
      <c r="AJ20" s="100" t="s">
        <v>196</v>
      </c>
      <c r="AK20" s="100" t="s">
        <v>196</v>
      </c>
      <c r="AL20" s="100" t="s">
        <v>196</v>
      </c>
      <c r="AM20" s="100" t="s">
        <v>196</v>
      </c>
      <c r="AN20" s="100" t="s">
        <v>196</v>
      </c>
      <c r="AO20" s="100" t="s">
        <v>196</v>
      </c>
      <c r="AP20" s="100" t="s">
        <v>196</v>
      </c>
      <c r="AQ20" s="100" t="s">
        <v>196</v>
      </c>
      <c r="AR20" s="100" t="s">
        <v>196</v>
      </c>
      <c r="AS20" s="100" t="s">
        <v>150</v>
      </c>
      <c r="AT20" s="100" t="s">
        <v>150</v>
      </c>
      <c r="AU20" s="100" t="s">
        <v>150</v>
      </c>
      <c r="AV20" s="100" t="s">
        <v>151</v>
      </c>
      <c r="AW20" s="100" t="s">
        <v>151</v>
      </c>
      <c r="AX20" s="100" t="s">
        <v>150</v>
      </c>
      <c r="AY20" s="100" t="s">
        <v>152</v>
      </c>
      <c r="AZ20" s="100" t="s">
        <v>152</v>
      </c>
      <c r="BA20" s="100" t="s">
        <v>150</v>
      </c>
      <c r="BB20" s="100" t="s">
        <v>151</v>
      </c>
      <c r="BC20" s="100" t="s">
        <v>151</v>
      </c>
      <c r="BD20" s="100" t="s">
        <v>151</v>
      </c>
      <c r="BE20" s="100" t="s">
        <v>151</v>
      </c>
      <c r="BF20" s="100" t="s">
        <v>150</v>
      </c>
      <c r="BG20" s="100"/>
      <c r="BH20" s="100"/>
      <c r="BI20" s="100"/>
      <c r="BJ20" s="100"/>
      <c r="BK20" s="100"/>
      <c r="BL20" s="100"/>
      <c r="BM20" s="100"/>
      <c r="BN20" s="87"/>
      <c r="BO20" s="100"/>
      <c r="BP20" s="100"/>
      <c r="BQ20" s="100"/>
      <c r="BR20" s="100"/>
      <c r="BS20" s="146"/>
      <c r="BT20" s="254"/>
      <c r="BU20" s="96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1"/>
      <c r="CI20" s="100"/>
      <c r="CJ20" s="100"/>
      <c r="CK20" s="100"/>
      <c r="CL20" s="100"/>
      <c r="CM20" s="100"/>
      <c r="CN20" s="100"/>
      <c r="CO20" s="100"/>
      <c r="CP20" s="100">
        <v>41</v>
      </c>
      <c r="CQ20" s="100"/>
      <c r="CR20" s="100">
        <v>28</v>
      </c>
      <c r="CS20" s="100">
        <v>90</v>
      </c>
      <c r="CT20" s="100">
        <v>90</v>
      </c>
      <c r="CU20" s="100"/>
      <c r="CV20" s="100"/>
      <c r="CW20" s="100"/>
      <c r="CX20" s="100">
        <v>10</v>
      </c>
      <c r="CY20" s="100">
        <v>90</v>
      </c>
      <c r="CZ20" s="100">
        <v>90</v>
      </c>
      <c r="DA20" s="100">
        <v>90</v>
      </c>
      <c r="DB20" s="100">
        <v>90</v>
      </c>
      <c r="DC20" s="100"/>
      <c r="DD20" s="100"/>
      <c r="DE20" s="100"/>
      <c r="DF20" s="100"/>
      <c r="DG20" s="100"/>
      <c r="DH20" s="100"/>
      <c r="DI20" s="100"/>
      <c r="DJ20" s="100"/>
      <c r="DK20" s="87"/>
      <c r="DL20" s="100"/>
      <c r="DM20" s="100"/>
      <c r="DN20" s="100"/>
      <c r="DO20" s="100"/>
      <c r="DP20" s="87"/>
      <c r="DQ20" s="254"/>
      <c r="DR20" s="96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1"/>
      <c r="EF20" s="100"/>
      <c r="EG20" s="100"/>
      <c r="EH20" s="100"/>
      <c r="EI20" s="100"/>
      <c r="EJ20" s="100"/>
      <c r="EK20" s="100"/>
      <c r="EL20" s="100"/>
      <c r="EM20" s="100" t="s">
        <v>155</v>
      </c>
      <c r="EN20" s="100"/>
      <c r="EO20" s="100" t="s">
        <v>155</v>
      </c>
      <c r="EP20" s="100"/>
      <c r="EQ20" s="100"/>
      <c r="ER20" s="100"/>
      <c r="ES20" s="100"/>
      <c r="ET20" s="100"/>
      <c r="EU20" s="100" t="s">
        <v>155</v>
      </c>
      <c r="EV20" s="100"/>
      <c r="EW20" s="100"/>
      <c r="EX20" s="100"/>
      <c r="EY20" s="100"/>
      <c r="EZ20" s="100" t="s">
        <v>155</v>
      </c>
      <c r="FA20" s="100"/>
      <c r="FB20" s="100"/>
      <c r="FC20" s="100"/>
      <c r="FD20" s="100"/>
      <c r="FE20" s="100"/>
      <c r="FF20" s="100"/>
      <c r="FG20" s="100"/>
      <c r="FH20" s="87"/>
      <c r="FI20" s="100"/>
      <c r="FJ20" s="100"/>
      <c r="FK20" s="100"/>
      <c r="FL20" s="100"/>
      <c r="FM20" s="146"/>
      <c r="FN20" s="255">
        <f t="shared" si="156"/>
        <v>2</v>
      </c>
      <c r="FO20" s="256">
        <f t="shared" si="157"/>
        <v>0</v>
      </c>
      <c r="FP20" s="80">
        <f t="shared" si="158"/>
        <v>0</v>
      </c>
      <c r="FQ20" s="101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443">
        <v>1</v>
      </c>
      <c r="GP20" s="100"/>
      <c r="GQ20" s="100"/>
      <c r="GR20" s="100"/>
      <c r="GS20" s="100"/>
      <c r="GT20" s="100"/>
      <c r="GU20" s="100"/>
      <c r="GV20" s="100"/>
      <c r="GW20" s="100"/>
      <c r="GX20" s="443">
        <v>1</v>
      </c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265"/>
      <c r="HM20" s="263">
        <f t="shared" si="106"/>
        <v>2</v>
      </c>
      <c r="HN20" s="101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>
        <v>1</v>
      </c>
      <c r="IL20" s="100"/>
      <c r="IM20" s="100"/>
      <c r="IN20" s="100"/>
      <c r="IO20" s="100"/>
      <c r="IP20" s="100"/>
      <c r="IQ20" s="100">
        <v>1</v>
      </c>
      <c r="IR20" s="100"/>
      <c r="IS20" s="100"/>
      <c r="IT20" s="100"/>
      <c r="IU20" s="147"/>
      <c r="IV20" s="101"/>
      <c r="IW20" s="100"/>
      <c r="IX20" s="100"/>
      <c r="IY20" s="100"/>
      <c r="IZ20" s="100"/>
      <c r="JA20" s="100"/>
      <c r="JB20" s="100"/>
      <c r="JC20" s="100"/>
      <c r="JD20" s="100"/>
      <c r="JE20" s="100"/>
      <c r="JF20" s="100"/>
      <c r="JG20" s="100"/>
      <c r="JH20" s="100"/>
      <c r="JI20" s="147"/>
      <c r="JJ20" s="209"/>
      <c r="JK20" s="209"/>
      <c r="JL20" s="209"/>
    </row>
    <row r="21" spans="1:272" ht="12.75" hidden="1" customHeight="1" x14ac:dyDescent="0.25">
      <c r="A21" s="338"/>
      <c r="B21" s="87"/>
      <c r="C21" s="186">
        <f t="shared" si="138"/>
        <v>0</v>
      </c>
      <c r="D21" s="214">
        <f t="shared" si="139"/>
        <v>0</v>
      </c>
      <c r="E21" s="100">
        <f t="shared" si="140"/>
        <v>0</v>
      </c>
      <c r="F21" s="214">
        <f t="shared" si="141"/>
        <v>0</v>
      </c>
      <c r="G21" s="214">
        <f t="shared" si="142"/>
        <v>0</v>
      </c>
      <c r="H21" s="100">
        <f t="shared" si="143"/>
        <v>0</v>
      </c>
      <c r="I21" s="215">
        <f t="shared" si="144"/>
        <v>0</v>
      </c>
      <c r="J21" s="216" t="e">
        <f t="shared" si="145"/>
        <v>#DIV/0!</v>
      </c>
      <c r="K21" s="216" t="e">
        <f t="shared" si="146"/>
        <v>#DIV/0!</v>
      </c>
      <c r="L21" s="215">
        <f>K1</f>
        <v>34</v>
      </c>
      <c r="M21" s="215">
        <f t="shared" si="96"/>
        <v>0</v>
      </c>
      <c r="N21" s="215">
        <f t="shared" si="147"/>
        <v>0</v>
      </c>
      <c r="O21" s="215">
        <f t="shared" si="148"/>
        <v>0</v>
      </c>
      <c r="P21" s="215">
        <f t="shared" si="149"/>
        <v>0</v>
      </c>
      <c r="Q21" s="215">
        <f t="shared" si="150"/>
        <v>0</v>
      </c>
      <c r="R21" s="217">
        <f t="shared" si="151"/>
        <v>0</v>
      </c>
      <c r="S21" s="218">
        <f t="shared" si="152"/>
        <v>0</v>
      </c>
      <c r="T21" s="128">
        <f t="shared" si="153"/>
        <v>0</v>
      </c>
      <c r="U21" s="128">
        <f t="shared" si="154"/>
        <v>0</v>
      </c>
      <c r="V21" s="147">
        <f t="shared" si="155"/>
        <v>0</v>
      </c>
      <c r="W21" s="106"/>
      <c r="X21" s="96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1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87"/>
      <c r="BO21" s="100"/>
      <c r="BP21" s="100"/>
      <c r="BQ21" s="100"/>
      <c r="BR21" s="100"/>
      <c r="BS21" s="146"/>
      <c r="BT21" s="254"/>
      <c r="BU21" s="96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1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87"/>
      <c r="DL21" s="100"/>
      <c r="DM21" s="100"/>
      <c r="DN21" s="100"/>
      <c r="DO21" s="100"/>
      <c r="DP21" s="87"/>
      <c r="DQ21" s="254"/>
      <c r="DR21" s="96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1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87"/>
      <c r="FI21" s="100"/>
      <c r="FJ21" s="100"/>
      <c r="FK21" s="100"/>
      <c r="FL21" s="100"/>
      <c r="FM21" s="146"/>
      <c r="FN21" s="255">
        <f t="shared" si="156"/>
        <v>0</v>
      </c>
      <c r="FO21" s="256">
        <f t="shared" si="157"/>
        <v>0</v>
      </c>
      <c r="FP21" s="80">
        <f t="shared" si="158"/>
        <v>0</v>
      </c>
      <c r="FQ21" s="101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265"/>
      <c r="HM21" s="263">
        <f t="shared" si="106"/>
        <v>0</v>
      </c>
      <c r="HN21" s="101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  <c r="IS21" s="100"/>
      <c r="IT21" s="100"/>
      <c r="IU21" s="147"/>
      <c r="IV21" s="101"/>
      <c r="IW21" s="100"/>
      <c r="IX21" s="100"/>
      <c r="IY21" s="100"/>
      <c r="IZ21" s="100"/>
      <c r="JA21" s="100"/>
      <c r="JB21" s="100"/>
      <c r="JC21" s="100"/>
      <c r="JD21" s="100"/>
      <c r="JE21" s="100"/>
      <c r="JF21" s="100"/>
      <c r="JG21" s="100"/>
      <c r="JH21" s="100"/>
      <c r="JI21" s="147"/>
      <c r="JJ21" s="209"/>
      <c r="JK21" s="209"/>
      <c r="JL21" s="209"/>
    </row>
    <row r="22" spans="1:272" ht="12.75" hidden="1" customHeight="1" x14ac:dyDescent="0.25">
      <c r="A22" s="338"/>
      <c r="B22" s="87"/>
      <c r="C22" s="186">
        <f t="shared" si="138"/>
        <v>0</v>
      </c>
      <c r="D22" s="214">
        <f t="shared" si="139"/>
        <v>0</v>
      </c>
      <c r="E22" s="100">
        <f t="shared" si="140"/>
        <v>0</v>
      </c>
      <c r="F22" s="214">
        <f t="shared" si="141"/>
        <v>0</v>
      </c>
      <c r="G22" s="214">
        <f t="shared" si="142"/>
        <v>0</v>
      </c>
      <c r="H22" s="100">
        <f t="shared" si="143"/>
        <v>0</v>
      </c>
      <c r="I22" s="215">
        <f t="shared" si="144"/>
        <v>0</v>
      </c>
      <c r="J22" s="216" t="e">
        <f t="shared" si="145"/>
        <v>#DIV/0!</v>
      </c>
      <c r="K22" s="216" t="e">
        <f t="shared" si="146"/>
        <v>#DIV/0!</v>
      </c>
      <c r="L22" s="215">
        <f>K1</f>
        <v>34</v>
      </c>
      <c r="M22" s="215">
        <f t="shared" si="96"/>
        <v>0</v>
      </c>
      <c r="N22" s="215">
        <f t="shared" si="147"/>
        <v>0</v>
      </c>
      <c r="O22" s="215">
        <f t="shared" si="148"/>
        <v>0</v>
      </c>
      <c r="P22" s="215">
        <f t="shared" si="149"/>
        <v>0</v>
      </c>
      <c r="Q22" s="215">
        <f t="shared" si="150"/>
        <v>0</v>
      </c>
      <c r="R22" s="217">
        <f t="shared" si="151"/>
        <v>0</v>
      </c>
      <c r="S22" s="218">
        <f t="shared" si="152"/>
        <v>0</v>
      </c>
      <c r="T22" s="128">
        <f t="shared" si="153"/>
        <v>0</v>
      </c>
      <c r="U22" s="128">
        <f t="shared" si="154"/>
        <v>0</v>
      </c>
      <c r="V22" s="147">
        <f t="shared" si="155"/>
        <v>0</v>
      </c>
      <c r="W22" s="106"/>
      <c r="X22" s="96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1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87"/>
      <c r="BO22" s="100"/>
      <c r="BP22" s="100"/>
      <c r="BQ22" s="100"/>
      <c r="BR22" s="100"/>
      <c r="BS22" s="146"/>
      <c r="BT22" s="254"/>
      <c r="BU22" s="96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1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87"/>
      <c r="DL22" s="100"/>
      <c r="DM22" s="100"/>
      <c r="DN22" s="100"/>
      <c r="DO22" s="100"/>
      <c r="DP22" s="87"/>
      <c r="DQ22" s="254"/>
      <c r="DR22" s="96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1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87"/>
      <c r="FI22" s="100"/>
      <c r="FJ22" s="100"/>
      <c r="FK22" s="100"/>
      <c r="FL22" s="100"/>
      <c r="FM22" s="146"/>
      <c r="FN22" s="255">
        <f t="shared" si="156"/>
        <v>0</v>
      </c>
      <c r="FO22" s="256">
        <f t="shared" si="157"/>
        <v>0</v>
      </c>
      <c r="FP22" s="80">
        <f t="shared" si="158"/>
        <v>0</v>
      </c>
      <c r="FQ22" s="101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265"/>
      <c r="HM22" s="263">
        <f t="shared" si="106"/>
        <v>0</v>
      </c>
      <c r="HN22" s="101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  <c r="IS22" s="100"/>
      <c r="IT22" s="100"/>
      <c r="IU22" s="147"/>
      <c r="IV22" s="101"/>
      <c r="IW22" s="100"/>
      <c r="IX22" s="100"/>
      <c r="IY22" s="100"/>
      <c r="IZ22" s="100"/>
      <c r="JA22" s="100"/>
      <c r="JB22" s="100"/>
      <c r="JC22" s="100"/>
      <c r="JD22" s="100"/>
      <c r="JE22" s="100"/>
      <c r="JF22" s="100"/>
      <c r="JG22" s="100"/>
      <c r="JH22" s="100"/>
      <c r="JI22" s="147"/>
      <c r="JJ22" s="209"/>
      <c r="JK22" s="209"/>
      <c r="JL22" s="209"/>
    </row>
    <row r="23" spans="1:272" ht="12.75" hidden="1" customHeight="1" x14ac:dyDescent="0.25">
      <c r="A23" s="339"/>
      <c r="B23" s="87"/>
      <c r="C23" s="186">
        <f t="shared" si="138"/>
        <v>0</v>
      </c>
      <c r="D23" s="214">
        <f t="shared" si="139"/>
        <v>0</v>
      </c>
      <c r="E23" s="100">
        <f t="shared" si="140"/>
        <v>0</v>
      </c>
      <c r="F23" s="214">
        <f t="shared" si="141"/>
        <v>0</v>
      </c>
      <c r="G23" s="214">
        <f t="shared" si="142"/>
        <v>0</v>
      </c>
      <c r="H23" s="100">
        <f t="shared" si="143"/>
        <v>0</v>
      </c>
      <c r="I23" s="215">
        <f t="shared" si="144"/>
        <v>0</v>
      </c>
      <c r="J23" s="216" t="e">
        <f t="shared" si="145"/>
        <v>#DIV/0!</v>
      </c>
      <c r="K23" s="216">
        <f t="shared" si="146"/>
        <v>0</v>
      </c>
      <c r="L23" s="215">
        <f>K1</f>
        <v>34</v>
      </c>
      <c r="M23" s="215">
        <f t="shared" si="96"/>
        <v>0</v>
      </c>
      <c r="N23" s="215">
        <f t="shared" si="147"/>
        <v>0</v>
      </c>
      <c r="O23" s="215">
        <f t="shared" si="148"/>
        <v>0</v>
      </c>
      <c r="P23" s="215">
        <f t="shared" si="149"/>
        <v>0</v>
      </c>
      <c r="Q23" s="215">
        <f t="shared" si="150"/>
        <v>0</v>
      </c>
      <c r="R23" s="217">
        <f t="shared" si="151"/>
        <v>0</v>
      </c>
      <c r="S23" s="218">
        <f t="shared" si="152"/>
        <v>0</v>
      </c>
      <c r="T23" s="128">
        <f t="shared" si="153"/>
        <v>0</v>
      </c>
      <c r="U23" s="128">
        <f t="shared" si="154"/>
        <v>0</v>
      </c>
      <c r="V23" s="147">
        <f t="shared" si="155"/>
        <v>0</v>
      </c>
      <c r="W23" s="106"/>
      <c r="X23" s="96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1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87"/>
      <c r="BO23" s="100"/>
      <c r="BP23" s="100"/>
      <c r="BQ23" s="100"/>
      <c r="BR23" s="100"/>
      <c r="BS23" s="146"/>
      <c r="BT23" s="254"/>
      <c r="BU23" s="96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1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87"/>
      <c r="DL23" s="100"/>
      <c r="DM23" s="100"/>
      <c r="DN23" s="100"/>
      <c r="DO23" s="100"/>
      <c r="DP23" s="87"/>
      <c r="DQ23" s="254"/>
      <c r="DR23" s="96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1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87"/>
      <c r="FI23" s="100"/>
      <c r="FJ23" s="100"/>
      <c r="FK23" s="100"/>
      <c r="FL23" s="100"/>
      <c r="FM23" s="146"/>
      <c r="FN23" s="255">
        <f t="shared" si="156"/>
        <v>0</v>
      </c>
      <c r="FO23" s="256">
        <f t="shared" si="157"/>
        <v>0</v>
      </c>
      <c r="FP23" s="80">
        <f t="shared" si="158"/>
        <v>0</v>
      </c>
      <c r="FQ23" s="101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265"/>
      <c r="HM23" s="263">
        <f t="shared" si="106"/>
        <v>0</v>
      </c>
      <c r="HN23" s="101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  <c r="IS23" s="100"/>
      <c r="IT23" s="100"/>
      <c r="IU23" s="147"/>
      <c r="IV23" s="101"/>
      <c r="IW23" s="100"/>
      <c r="IX23" s="100"/>
      <c r="IY23" s="100"/>
      <c r="IZ23" s="100"/>
      <c r="JA23" s="100"/>
      <c r="JB23" s="100"/>
      <c r="JC23" s="100"/>
      <c r="JD23" s="100"/>
      <c r="JE23" s="100"/>
      <c r="JF23" s="100"/>
      <c r="JG23" s="100"/>
      <c r="JH23" s="100"/>
      <c r="JI23" s="147"/>
      <c r="JJ23" s="209"/>
      <c r="JK23" s="209"/>
      <c r="JL23" s="209"/>
    </row>
    <row r="24" spans="1:272" ht="12.75" hidden="1" customHeight="1" x14ac:dyDescent="0.25">
      <c r="A24" s="339"/>
      <c r="B24" s="87"/>
      <c r="C24" s="186">
        <f t="shared" si="138"/>
        <v>0</v>
      </c>
      <c r="D24" s="214">
        <f t="shared" si="139"/>
        <v>0</v>
      </c>
      <c r="E24" s="100">
        <f t="shared" si="140"/>
        <v>0</v>
      </c>
      <c r="F24" s="214">
        <f t="shared" si="141"/>
        <v>0</v>
      </c>
      <c r="G24" s="214">
        <f t="shared" si="142"/>
        <v>0</v>
      </c>
      <c r="H24" s="100">
        <f t="shared" si="143"/>
        <v>0</v>
      </c>
      <c r="I24" s="215">
        <f t="shared" si="144"/>
        <v>0</v>
      </c>
      <c r="J24" s="216" t="e">
        <f t="shared" si="145"/>
        <v>#DIV/0!</v>
      </c>
      <c r="K24" s="216">
        <f t="shared" si="146"/>
        <v>0</v>
      </c>
      <c r="L24" s="215">
        <f>K1</f>
        <v>34</v>
      </c>
      <c r="M24" s="215">
        <f t="shared" si="96"/>
        <v>0</v>
      </c>
      <c r="N24" s="215">
        <f t="shared" si="147"/>
        <v>0</v>
      </c>
      <c r="O24" s="215">
        <f t="shared" si="148"/>
        <v>0</v>
      </c>
      <c r="P24" s="215">
        <f t="shared" si="149"/>
        <v>0</v>
      </c>
      <c r="Q24" s="215">
        <f t="shared" si="150"/>
        <v>0</v>
      </c>
      <c r="R24" s="217">
        <f t="shared" si="151"/>
        <v>0</v>
      </c>
      <c r="S24" s="218">
        <f t="shared" si="152"/>
        <v>0</v>
      </c>
      <c r="T24" s="128">
        <f t="shared" si="153"/>
        <v>0</v>
      </c>
      <c r="U24" s="128">
        <f t="shared" si="154"/>
        <v>0</v>
      </c>
      <c r="V24" s="147">
        <f t="shared" si="155"/>
        <v>0</v>
      </c>
      <c r="W24" s="106"/>
      <c r="X24" s="96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87"/>
      <c r="BO24" s="100"/>
      <c r="BP24" s="100"/>
      <c r="BQ24" s="100"/>
      <c r="BR24" s="100"/>
      <c r="BS24" s="146"/>
      <c r="BT24" s="254"/>
      <c r="BU24" s="96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1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87"/>
      <c r="DL24" s="100"/>
      <c r="DM24" s="100"/>
      <c r="DN24" s="100"/>
      <c r="DO24" s="100"/>
      <c r="DP24" s="87"/>
      <c r="DQ24" s="254"/>
      <c r="DR24" s="96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1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87"/>
      <c r="FI24" s="100"/>
      <c r="FJ24" s="100"/>
      <c r="FK24" s="100"/>
      <c r="FL24" s="100"/>
      <c r="FM24" s="146"/>
      <c r="FN24" s="255">
        <f t="shared" si="156"/>
        <v>0</v>
      </c>
      <c r="FO24" s="256">
        <f t="shared" si="157"/>
        <v>0</v>
      </c>
      <c r="FP24" s="80">
        <f t="shared" si="158"/>
        <v>0</v>
      </c>
      <c r="FQ24" s="101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265"/>
      <c r="HM24" s="263">
        <f t="shared" si="106"/>
        <v>0</v>
      </c>
      <c r="HN24" s="101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  <c r="IS24" s="100"/>
      <c r="IT24" s="100"/>
      <c r="IU24" s="147"/>
      <c r="IV24" s="101"/>
      <c r="IW24" s="100"/>
      <c r="IX24" s="100"/>
      <c r="IY24" s="100"/>
      <c r="IZ24" s="100"/>
      <c r="JA24" s="100"/>
      <c r="JB24" s="100"/>
      <c r="JC24" s="100"/>
      <c r="JD24" s="100"/>
      <c r="JE24" s="100"/>
      <c r="JF24" s="100"/>
      <c r="JG24" s="100"/>
      <c r="JH24" s="100"/>
      <c r="JI24" s="147"/>
      <c r="JJ24" s="209"/>
      <c r="JK24" s="209"/>
      <c r="JL24" s="209"/>
    </row>
    <row r="25" spans="1:272" ht="12.75" hidden="1" customHeight="1" x14ac:dyDescent="0.25">
      <c r="A25" s="339"/>
      <c r="B25" s="87"/>
      <c r="C25" s="186">
        <f t="shared" si="138"/>
        <v>0</v>
      </c>
      <c r="D25" s="214">
        <f t="shared" si="139"/>
        <v>0</v>
      </c>
      <c r="E25" s="100">
        <f t="shared" si="140"/>
        <v>0</v>
      </c>
      <c r="F25" s="214">
        <f t="shared" si="141"/>
        <v>0</v>
      </c>
      <c r="G25" s="214">
        <f t="shared" si="142"/>
        <v>0</v>
      </c>
      <c r="H25" s="100">
        <f t="shared" si="143"/>
        <v>0</v>
      </c>
      <c r="I25" s="215">
        <f t="shared" si="144"/>
        <v>0</v>
      </c>
      <c r="J25" s="216" t="e">
        <f t="shared" si="145"/>
        <v>#DIV/0!</v>
      </c>
      <c r="K25" s="216" t="e">
        <f t="shared" si="146"/>
        <v>#DIV/0!</v>
      </c>
      <c r="L25" s="215">
        <f>K1</f>
        <v>34</v>
      </c>
      <c r="M25" s="215">
        <f t="shared" si="96"/>
        <v>0</v>
      </c>
      <c r="N25" s="215">
        <f t="shared" si="147"/>
        <v>0</v>
      </c>
      <c r="O25" s="215">
        <f t="shared" si="148"/>
        <v>0</v>
      </c>
      <c r="P25" s="215">
        <f t="shared" si="149"/>
        <v>0</v>
      </c>
      <c r="Q25" s="215">
        <f t="shared" si="150"/>
        <v>0</v>
      </c>
      <c r="R25" s="217">
        <f t="shared" si="151"/>
        <v>0</v>
      </c>
      <c r="S25" s="218">
        <f t="shared" si="152"/>
        <v>0</v>
      </c>
      <c r="T25" s="128">
        <f t="shared" si="153"/>
        <v>0</v>
      </c>
      <c r="U25" s="128">
        <f t="shared" si="154"/>
        <v>0</v>
      </c>
      <c r="V25" s="147">
        <f t="shared" si="155"/>
        <v>0</v>
      </c>
      <c r="W25" s="106"/>
      <c r="X25" s="96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1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87"/>
      <c r="BO25" s="100"/>
      <c r="BP25" s="100"/>
      <c r="BQ25" s="100"/>
      <c r="BR25" s="100"/>
      <c r="BS25" s="146"/>
      <c r="BT25" s="254"/>
      <c r="BU25" s="96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1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87"/>
      <c r="DL25" s="100"/>
      <c r="DM25" s="100"/>
      <c r="DN25" s="100"/>
      <c r="DO25" s="100"/>
      <c r="DP25" s="87"/>
      <c r="DQ25" s="254"/>
      <c r="DR25" s="96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1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87"/>
      <c r="FI25" s="100"/>
      <c r="FJ25" s="100"/>
      <c r="FK25" s="100"/>
      <c r="FL25" s="100"/>
      <c r="FM25" s="146"/>
      <c r="FN25" s="255">
        <f t="shared" si="156"/>
        <v>0</v>
      </c>
      <c r="FO25" s="256">
        <f t="shared" si="157"/>
        <v>0</v>
      </c>
      <c r="FP25" s="80">
        <f t="shared" si="158"/>
        <v>0</v>
      </c>
      <c r="FQ25" s="101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265"/>
      <c r="HM25" s="263">
        <f t="shared" si="106"/>
        <v>0</v>
      </c>
      <c r="HN25" s="101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  <c r="IS25" s="100"/>
      <c r="IT25" s="100"/>
      <c r="IU25" s="147"/>
      <c r="IV25" s="101"/>
      <c r="IW25" s="100"/>
      <c r="IX25" s="100"/>
      <c r="IY25" s="100"/>
      <c r="IZ25" s="100"/>
      <c r="JA25" s="100"/>
      <c r="JB25" s="100"/>
      <c r="JC25" s="100"/>
      <c r="JD25" s="100"/>
      <c r="JE25" s="100"/>
      <c r="JF25" s="100"/>
      <c r="JG25" s="100"/>
      <c r="JH25" s="100"/>
      <c r="JI25" s="147"/>
      <c r="JJ25" s="209"/>
      <c r="JK25" s="209"/>
      <c r="JL25" s="209"/>
    </row>
    <row r="26" spans="1:272" ht="12.75" hidden="1" customHeight="1" x14ac:dyDescent="0.25">
      <c r="A26" s="339"/>
      <c r="B26" s="87"/>
      <c r="C26" s="186">
        <f t="shared" si="138"/>
        <v>0</v>
      </c>
      <c r="D26" s="214">
        <f t="shared" si="139"/>
        <v>0</v>
      </c>
      <c r="E26" s="100">
        <f t="shared" si="140"/>
        <v>0</v>
      </c>
      <c r="F26" s="214">
        <f t="shared" si="141"/>
        <v>0</v>
      </c>
      <c r="G26" s="214">
        <f t="shared" si="142"/>
        <v>0</v>
      </c>
      <c r="H26" s="100">
        <f t="shared" si="143"/>
        <v>0</v>
      </c>
      <c r="I26" s="215">
        <f t="shared" si="144"/>
        <v>0</v>
      </c>
      <c r="J26" s="216" t="e">
        <f t="shared" si="145"/>
        <v>#DIV/0!</v>
      </c>
      <c r="K26" s="216" t="e">
        <f t="shared" si="146"/>
        <v>#DIV/0!</v>
      </c>
      <c r="L26" s="215">
        <f>K1</f>
        <v>34</v>
      </c>
      <c r="M26" s="215">
        <f t="shared" si="96"/>
        <v>0</v>
      </c>
      <c r="N26" s="215">
        <f t="shared" si="147"/>
        <v>0</v>
      </c>
      <c r="O26" s="215">
        <f t="shared" si="148"/>
        <v>0</v>
      </c>
      <c r="P26" s="215">
        <f t="shared" si="149"/>
        <v>0</v>
      </c>
      <c r="Q26" s="215">
        <f t="shared" si="150"/>
        <v>0</v>
      </c>
      <c r="R26" s="217">
        <f t="shared" si="151"/>
        <v>0</v>
      </c>
      <c r="S26" s="218">
        <f t="shared" si="152"/>
        <v>0</v>
      </c>
      <c r="T26" s="128">
        <f t="shared" si="153"/>
        <v>0</v>
      </c>
      <c r="U26" s="128">
        <f t="shared" si="154"/>
        <v>0</v>
      </c>
      <c r="V26" s="147">
        <f t="shared" si="155"/>
        <v>0</v>
      </c>
      <c r="W26" s="106"/>
      <c r="X26" s="96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1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87"/>
      <c r="BO26" s="100"/>
      <c r="BP26" s="100"/>
      <c r="BQ26" s="100"/>
      <c r="BR26" s="100"/>
      <c r="BS26" s="146"/>
      <c r="BT26" s="254"/>
      <c r="BU26" s="96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1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87"/>
      <c r="DL26" s="100"/>
      <c r="DM26" s="100"/>
      <c r="DN26" s="100"/>
      <c r="DO26" s="100"/>
      <c r="DP26" s="87"/>
      <c r="DQ26" s="254"/>
      <c r="DR26" s="96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1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87"/>
      <c r="FI26" s="100"/>
      <c r="FJ26" s="100"/>
      <c r="FK26" s="100"/>
      <c r="FL26" s="100"/>
      <c r="FM26" s="146"/>
      <c r="FN26" s="255">
        <f t="shared" si="156"/>
        <v>0</v>
      </c>
      <c r="FO26" s="256">
        <f t="shared" si="157"/>
        <v>0</v>
      </c>
      <c r="FP26" s="80">
        <f t="shared" si="158"/>
        <v>0</v>
      </c>
      <c r="FQ26" s="101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265"/>
      <c r="HM26" s="263">
        <f t="shared" si="106"/>
        <v>0</v>
      </c>
      <c r="HN26" s="101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  <c r="IS26" s="100"/>
      <c r="IT26" s="100"/>
      <c r="IU26" s="147"/>
      <c r="IV26" s="101"/>
      <c r="IW26" s="100"/>
      <c r="IX26" s="100"/>
      <c r="IY26" s="100"/>
      <c r="IZ26" s="100"/>
      <c r="JA26" s="100"/>
      <c r="JB26" s="100"/>
      <c r="JC26" s="100"/>
      <c r="JD26" s="100"/>
      <c r="JE26" s="100"/>
      <c r="JF26" s="100"/>
      <c r="JG26" s="100"/>
      <c r="JH26" s="100"/>
      <c r="JI26" s="147"/>
      <c r="JJ26" s="209"/>
      <c r="JK26" s="209"/>
      <c r="JL26" s="209"/>
    </row>
    <row r="27" spans="1:272" ht="12.75" hidden="1" customHeight="1" x14ac:dyDescent="0.25">
      <c r="A27" s="339"/>
      <c r="B27" s="87"/>
      <c r="C27" s="186">
        <f t="shared" si="138"/>
        <v>0</v>
      </c>
      <c r="D27" s="214">
        <f t="shared" si="139"/>
        <v>0</v>
      </c>
      <c r="E27" s="100">
        <f t="shared" si="140"/>
        <v>0</v>
      </c>
      <c r="F27" s="214">
        <f t="shared" si="141"/>
        <v>0</v>
      </c>
      <c r="G27" s="214">
        <f t="shared" si="142"/>
        <v>0</v>
      </c>
      <c r="H27" s="100">
        <f t="shared" si="143"/>
        <v>0</v>
      </c>
      <c r="I27" s="215">
        <f t="shared" si="144"/>
        <v>0</v>
      </c>
      <c r="J27" s="216" t="e">
        <f t="shared" si="145"/>
        <v>#DIV/0!</v>
      </c>
      <c r="K27" s="216" t="e">
        <f t="shared" si="146"/>
        <v>#DIV/0!</v>
      </c>
      <c r="L27" s="215">
        <f>K1</f>
        <v>34</v>
      </c>
      <c r="M27" s="215">
        <f t="shared" si="96"/>
        <v>0</v>
      </c>
      <c r="N27" s="215">
        <f t="shared" si="147"/>
        <v>0</v>
      </c>
      <c r="O27" s="215">
        <f t="shared" si="148"/>
        <v>0</v>
      </c>
      <c r="P27" s="215">
        <f t="shared" si="149"/>
        <v>0</v>
      </c>
      <c r="Q27" s="215">
        <f t="shared" si="150"/>
        <v>0</v>
      </c>
      <c r="R27" s="217">
        <f t="shared" si="151"/>
        <v>0</v>
      </c>
      <c r="S27" s="218">
        <f t="shared" si="152"/>
        <v>0</v>
      </c>
      <c r="T27" s="128">
        <f t="shared" si="153"/>
        <v>0</v>
      </c>
      <c r="U27" s="128">
        <f t="shared" si="154"/>
        <v>0</v>
      </c>
      <c r="V27" s="147">
        <f t="shared" si="155"/>
        <v>0</v>
      </c>
      <c r="W27" s="106"/>
      <c r="X27" s="96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1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87"/>
      <c r="BO27" s="100"/>
      <c r="BP27" s="100"/>
      <c r="BQ27" s="100"/>
      <c r="BR27" s="100"/>
      <c r="BS27" s="146"/>
      <c r="BT27" s="254"/>
      <c r="BU27" s="96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1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87"/>
      <c r="DL27" s="100"/>
      <c r="DM27" s="100"/>
      <c r="DN27" s="100"/>
      <c r="DO27" s="100"/>
      <c r="DP27" s="87"/>
      <c r="DQ27" s="254"/>
      <c r="DR27" s="96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1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87"/>
      <c r="FI27" s="100"/>
      <c r="FJ27" s="100"/>
      <c r="FK27" s="100"/>
      <c r="FL27" s="100"/>
      <c r="FM27" s="146"/>
      <c r="FN27" s="255">
        <f t="shared" si="156"/>
        <v>0</v>
      </c>
      <c r="FO27" s="256">
        <f t="shared" si="157"/>
        <v>0</v>
      </c>
      <c r="FP27" s="80">
        <f t="shared" si="158"/>
        <v>0</v>
      </c>
      <c r="FQ27" s="101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265"/>
      <c r="HM27" s="263">
        <f t="shared" si="106"/>
        <v>0</v>
      </c>
      <c r="HN27" s="101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  <c r="IS27" s="100"/>
      <c r="IT27" s="100"/>
      <c r="IU27" s="147"/>
      <c r="IV27" s="101"/>
      <c r="IW27" s="100"/>
      <c r="IX27" s="100"/>
      <c r="IY27" s="100"/>
      <c r="IZ27" s="100"/>
      <c r="JA27" s="100"/>
      <c r="JB27" s="100"/>
      <c r="JC27" s="100"/>
      <c r="JD27" s="100"/>
      <c r="JE27" s="100"/>
      <c r="JF27" s="100"/>
      <c r="JG27" s="100"/>
      <c r="JH27" s="100"/>
      <c r="JI27" s="147"/>
      <c r="JJ27" s="209"/>
      <c r="JK27" s="209"/>
      <c r="JL27" s="209"/>
    </row>
    <row r="28" spans="1:272" ht="12.75" hidden="1" customHeight="1" x14ac:dyDescent="0.25">
      <c r="A28" s="339"/>
      <c r="B28" s="87"/>
      <c r="C28" s="186">
        <f t="shared" si="138"/>
        <v>0</v>
      </c>
      <c r="D28" s="214">
        <f t="shared" si="139"/>
        <v>0</v>
      </c>
      <c r="E28" s="100">
        <f t="shared" si="140"/>
        <v>0</v>
      </c>
      <c r="F28" s="214">
        <f t="shared" si="141"/>
        <v>0</v>
      </c>
      <c r="G28" s="214">
        <f t="shared" si="142"/>
        <v>0</v>
      </c>
      <c r="H28" s="100">
        <f t="shared" si="143"/>
        <v>0</v>
      </c>
      <c r="I28" s="215">
        <f t="shared" si="144"/>
        <v>0</v>
      </c>
      <c r="J28" s="216" t="e">
        <f t="shared" si="145"/>
        <v>#DIV/0!</v>
      </c>
      <c r="K28" s="216">
        <f t="shared" si="146"/>
        <v>0</v>
      </c>
      <c r="L28" s="215">
        <f>K1</f>
        <v>34</v>
      </c>
      <c r="M28" s="215">
        <f t="shared" si="96"/>
        <v>0</v>
      </c>
      <c r="N28" s="215">
        <f t="shared" si="147"/>
        <v>0</v>
      </c>
      <c r="O28" s="215">
        <f t="shared" si="148"/>
        <v>0</v>
      </c>
      <c r="P28" s="215">
        <f t="shared" si="149"/>
        <v>0</v>
      </c>
      <c r="Q28" s="215">
        <f t="shared" si="150"/>
        <v>0</v>
      </c>
      <c r="R28" s="217">
        <f t="shared" si="151"/>
        <v>0</v>
      </c>
      <c r="S28" s="218">
        <f t="shared" si="152"/>
        <v>0</v>
      </c>
      <c r="T28" s="128">
        <f t="shared" si="153"/>
        <v>0</v>
      </c>
      <c r="U28" s="128">
        <f t="shared" si="154"/>
        <v>0</v>
      </c>
      <c r="V28" s="147">
        <f t="shared" si="155"/>
        <v>0</v>
      </c>
      <c r="W28" s="106"/>
      <c r="X28" s="96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1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87"/>
      <c r="BO28" s="100"/>
      <c r="BP28" s="100"/>
      <c r="BQ28" s="100"/>
      <c r="BR28" s="100"/>
      <c r="BS28" s="146"/>
      <c r="BT28" s="254"/>
      <c r="BU28" s="96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1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87"/>
      <c r="DL28" s="100"/>
      <c r="DM28" s="100"/>
      <c r="DN28" s="100"/>
      <c r="DO28" s="100"/>
      <c r="DP28" s="87"/>
      <c r="DQ28" s="254"/>
      <c r="DR28" s="96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1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0"/>
      <c r="FF28" s="100"/>
      <c r="FG28" s="100"/>
      <c r="FH28" s="87"/>
      <c r="FI28" s="100"/>
      <c r="FJ28" s="100"/>
      <c r="FK28" s="100"/>
      <c r="FL28" s="100"/>
      <c r="FM28" s="146"/>
      <c r="FN28" s="255">
        <f t="shared" si="156"/>
        <v>0</v>
      </c>
      <c r="FO28" s="256">
        <f t="shared" si="157"/>
        <v>0</v>
      </c>
      <c r="FP28" s="80">
        <f t="shared" si="158"/>
        <v>0</v>
      </c>
      <c r="FQ28" s="101"/>
      <c r="FR28" s="100"/>
      <c r="FS28" s="100"/>
      <c r="FT28" s="100"/>
      <c r="FU28" s="100"/>
      <c r="FV28" s="100"/>
      <c r="FW28" s="100"/>
      <c r="FX28" s="100"/>
      <c r="FY28" s="100"/>
      <c r="FZ28" s="100"/>
      <c r="GA28" s="100"/>
      <c r="GB28" s="100"/>
      <c r="GC28" s="100"/>
      <c r="GD28" s="100"/>
      <c r="GE28" s="100"/>
      <c r="GF28" s="100"/>
      <c r="GG28" s="100"/>
      <c r="GH28" s="100"/>
      <c r="GI28" s="100"/>
      <c r="GJ28" s="100"/>
      <c r="GK28" s="100"/>
      <c r="GL28" s="100"/>
      <c r="GM28" s="100"/>
      <c r="GN28" s="100"/>
      <c r="GO28" s="100"/>
      <c r="GP28" s="100"/>
      <c r="GQ28" s="100"/>
      <c r="GR28" s="100"/>
      <c r="GS28" s="100"/>
      <c r="GT28" s="100"/>
      <c r="GU28" s="100"/>
      <c r="GV28" s="100"/>
      <c r="GW28" s="100"/>
      <c r="GX28" s="100"/>
      <c r="GY28" s="100"/>
      <c r="GZ28" s="100"/>
      <c r="HA28" s="100"/>
      <c r="HB28" s="100"/>
      <c r="HC28" s="100"/>
      <c r="HD28" s="100"/>
      <c r="HE28" s="100"/>
      <c r="HF28" s="100"/>
      <c r="HG28" s="100"/>
      <c r="HH28" s="100"/>
      <c r="HI28" s="100"/>
      <c r="HJ28" s="100"/>
      <c r="HK28" s="100"/>
      <c r="HL28" s="265"/>
      <c r="HM28" s="263">
        <f t="shared" si="106"/>
        <v>0</v>
      </c>
      <c r="HN28" s="101"/>
      <c r="HO28" s="100"/>
      <c r="HP28" s="100"/>
      <c r="HQ28" s="100"/>
      <c r="HR28" s="100"/>
      <c r="HS28" s="100"/>
      <c r="HT28" s="100"/>
      <c r="HU28" s="100"/>
      <c r="HV28" s="100"/>
      <c r="HW28" s="100"/>
      <c r="HX28" s="100"/>
      <c r="HY28" s="100"/>
      <c r="HZ28" s="100"/>
      <c r="IA28" s="100"/>
      <c r="IB28" s="100"/>
      <c r="IC28" s="100"/>
      <c r="ID28" s="100"/>
      <c r="IE28" s="100"/>
      <c r="IF28" s="100"/>
      <c r="IG28" s="100"/>
      <c r="IH28" s="100"/>
      <c r="II28" s="100"/>
      <c r="IJ28" s="100"/>
      <c r="IK28" s="100"/>
      <c r="IL28" s="100"/>
      <c r="IM28" s="100"/>
      <c r="IN28" s="100"/>
      <c r="IO28" s="100"/>
      <c r="IP28" s="100"/>
      <c r="IQ28" s="100"/>
      <c r="IR28" s="100"/>
      <c r="IS28" s="100"/>
      <c r="IT28" s="100"/>
      <c r="IU28" s="147"/>
      <c r="IV28" s="101"/>
      <c r="IW28" s="100"/>
      <c r="IX28" s="100"/>
      <c r="IY28" s="100"/>
      <c r="IZ28" s="100"/>
      <c r="JA28" s="100"/>
      <c r="JB28" s="100"/>
      <c r="JC28" s="100"/>
      <c r="JD28" s="100"/>
      <c r="JE28" s="100"/>
      <c r="JF28" s="100"/>
      <c r="JG28" s="100"/>
      <c r="JH28" s="100"/>
      <c r="JI28" s="147"/>
      <c r="JJ28" s="209"/>
      <c r="JK28" s="209"/>
      <c r="JL28" s="209"/>
    </row>
    <row r="29" spans="1:272" ht="12.75" hidden="1" customHeight="1" x14ac:dyDescent="0.25">
      <c r="A29" s="339"/>
      <c r="B29" s="87"/>
      <c r="C29" s="186">
        <f t="shared" si="138"/>
        <v>0</v>
      </c>
      <c r="D29" s="214">
        <f t="shared" si="139"/>
        <v>0</v>
      </c>
      <c r="E29" s="100">
        <f t="shared" si="140"/>
        <v>0</v>
      </c>
      <c r="F29" s="214">
        <f t="shared" si="141"/>
        <v>0</v>
      </c>
      <c r="G29" s="214">
        <f t="shared" si="142"/>
        <v>0</v>
      </c>
      <c r="H29" s="100">
        <f t="shared" si="143"/>
        <v>0</v>
      </c>
      <c r="I29" s="215">
        <f t="shared" si="144"/>
        <v>0</v>
      </c>
      <c r="J29" s="216" t="e">
        <f t="shared" si="145"/>
        <v>#DIV/0!</v>
      </c>
      <c r="K29" s="216">
        <f t="shared" si="146"/>
        <v>0</v>
      </c>
      <c r="L29" s="215">
        <f>K1</f>
        <v>34</v>
      </c>
      <c r="M29" s="215">
        <f t="shared" si="96"/>
        <v>0</v>
      </c>
      <c r="N29" s="215">
        <f t="shared" si="147"/>
        <v>0</v>
      </c>
      <c r="O29" s="215">
        <f t="shared" si="148"/>
        <v>0</v>
      </c>
      <c r="P29" s="215">
        <f t="shared" si="149"/>
        <v>0</v>
      </c>
      <c r="Q29" s="215">
        <f t="shared" si="150"/>
        <v>0</v>
      </c>
      <c r="R29" s="217">
        <f t="shared" si="151"/>
        <v>0</v>
      </c>
      <c r="S29" s="218">
        <f t="shared" si="152"/>
        <v>0</v>
      </c>
      <c r="T29" s="128">
        <f t="shared" si="153"/>
        <v>0</v>
      </c>
      <c r="U29" s="128">
        <f t="shared" si="154"/>
        <v>0</v>
      </c>
      <c r="V29" s="147">
        <f t="shared" si="155"/>
        <v>0</v>
      </c>
      <c r="W29" s="106"/>
      <c r="X29" s="96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1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87"/>
      <c r="BO29" s="100"/>
      <c r="BP29" s="100"/>
      <c r="BQ29" s="100"/>
      <c r="BR29" s="100"/>
      <c r="BS29" s="146"/>
      <c r="BT29" s="254"/>
      <c r="BU29" s="96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1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87"/>
      <c r="DL29" s="100"/>
      <c r="DM29" s="100"/>
      <c r="DN29" s="100"/>
      <c r="DO29" s="100"/>
      <c r="DP29" s="87"/>
      <c r="DQ29" s="254"/>
      <c r="DR29" s="96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1"/>
      <c r="EF29" s="100"/>
      <c r="EG29" s="100"/>
      <c r="EH29" s="100"/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87"/>
      <c r="FI29" s="100"/>
      <c r="FJ29" s="100"/>
      <c r="FK29" s="100"/>
      <c r="FL29" s="100"/>
      <c r="FM29" s="146"/>
      <c r="FN29" s="255">
        <f t="shared" si="156"/>
        <v>0</v>
      </c>
      <c r="FO29" s="256">
        <f t="shared" si="157"/>
        <v>0</v>
      </c>
      <c r="FP29" s="80">
        <f t="shared" si="158"/>
        <v>0</v>
      </c>
      <c r="FQ29" s="101"/>
      <c r="FR29" s="100"/>
      <c r="FS29" s="100"/>
      <c r="FT29" s="100"/>
      <c r="FU29" s="100"/>
      <c r="FV29" s="100"/>
      <c r="FW29" s="100"/>
      <c r="FX29" s="100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00"/>
      <c r="GK29" s="100"/>
      <c r="GL29" s="100"/>
      <c r="GM29" s="100"/>
      <c r="GN29" s="100"/>
      <c r="GO29" s="100"/>
      <c r="GP29" s="100"/>
      <c r="GQ29" s="100"/>
      <c r="GR29" s="100"/>
      <c r="GS29" s="100"/>
      <c r="GT29" s="100"/>
      <c r="GU29" s="100"/>
      <c r="GV29" s="100"/>
      <c r="GW29" s="100"/>
      <c r="GX29" s="100"/>
      <c r="GY29" s="100"/>
      <c r="GZ29" s="100"/>
      <c r="HA29" s="100"/>
      <c r="HB29" s="100"/>
      <c r="HC29" s="100"/>
      <c r="HD29" s="100"/>
      <c r="HE29" s="100"/>
      <c r="HF29" s="100"/>
      <c r="HG29" s="100"/>
      <c r="HH29" s="100"/>
      <c r="HI29" s="100"/>
      <c r="HJ29" s="100"/>
      <c r="HK29" s="100"/>
      <c r="HL29" s="265"/>
      <c r="HM29" s="263">
        <f t="shared" si="106"/>
        <v>0</v>
      </c>
      <c r="HN29" s="101"/>
      <c r="HO29" s="100"/>
      <c r="HP29" s="100"/>
      <c r="HQ29" s="100"/>
      <c r="HR29" s="100"/>
      <c r="HS29" s="100"/>
      <c r="HT29" s="100"/>
      <c r="HU29" s="100"/>
      <c r="HV29" s="100"/>
      <c r="HW29" s="100"/>
      <c r="HX29" s="100"/>
      <c r="HY29" s="100"/>
      <c r="HZ29" s="100"/>
      <c r="IA29" s="100"/>
      <c r="IB29" s="100"/>
      <c r="IC29" s="100"/>
      <c r="ID29" s="100"/>
      <c r="IE29" s="100"/>
      <c r="IF29" s="100"/>
      <c r="IG29" s="100"/>
      <c r="IH29" s="100"/>
      <c r="II29" s="100"/>
      <c r="IJ29" s="100"/>
      <c r="IK29" s="100"/>
      <c r="IL29" s="100"/>
      <c r="IM29" s="100"/>
      <c r="IN29" s="100"/>
      <c r="IO29" s="100"/>
      <c r="IP29" s="100"/>
      <c r="IQ29" s="100"/>
      <c r="IR29" s="100"/>
      <c r="IS29" s="100"/>
      <c r="IT29" s="100"/>
      <c r="IU29" s="147"/>
      <c r="IV29" s="101"/>
      <c r="IW29" s="100"/>
      <c r="IX29" s="100"/>
      <c r="IY29" s="100"/>
      <c r="IZ29" s="100"/>
      <c r="JA29" s="100"/>
      <c r="JB29" s="100"/>
      <c r="JC29" s="100"/>
      <c r="JD29" s="100"/>
      <c r="JE29" s="100"/>
      <c r="JF29" s="100"/>
      <c r="JG29" s="100"/>
      <c r="JH29" s="100"/>
      <c r="JI29" s="147"/>
      <c r="JJ29" s="209"/>
      <c r="JK29" s="209"/>
      <c r="JL29" s="209"/>
    </row>
    <row r="30" spans="1:272" ht="12.75" hidden="1" customHeight="1" x14ac:dyDescent="0.25">
      <c r="A30" s="339"/>
      <c r="B30" s="87"/>
      <c r="C30" s="186">
        <f t="shared" si="138"/>
        <v>0</v>
      </c>
      <c r="D30" s="214">
        <f t="shared" si="139"/>
        <v>0</v>
      </c>
      <c r="E30" s="100">
        <f t="shared" si="140"/>
        <v>0</v>
      </c>
      <c r="F30" s="214">
        <f t="shared" si="141"/>
        <v>0</v>
      </c>
      <c r="G30" s="214">
        <f t="shared" si="142"/>
        <v>0</v>
      </c>
      <c r="H30" s="100">
        <f t="shared" si="143"/>
        <v>0</v>
      </c>
      <c r="I30" s="215">
        <f t="shared" si="144"/>
        <v>0</v>
      </c>
      <c r="J30" s="216" t="e">
        <f t="shared" si="145"/>
        <v>#DIV/0!</v>
      </c>
      <c r="K30" s="216">
        <f t="shared" si="146"/>
        <v>0</v>
      </c>
      <c r="L30" s="215">
        <f>K1</f>
        <v>34</v>
      </c>
      <c r="M30" s="215">
        <f t="shared" si="96"/>
        <v>0</v>
      </c>
      <c r="N30" s="215">
        <f t="shared" si="147"/>
        <v>0</v>
      </c>
      <c r="O30" s="215">
        <f t="shared" si="148"/>
        <v>0</v>
      </c>
      <c r="P30" s="215">
        <f t="shared" si="149"/>
        <v>0</v>
      </c>
      <c r="Q30" s="215">
        <f t="shared" si="150"/>
        <v>0</v>
      </c>
      <c r="R30" s="217">
        <f t="shared" si="151"/>
        <v>0</v>
      </c>
      <c r="S30" s="218">
        <f t="shared" si="152"/>
        <v>0</v>
      </c>
      <c r="T30" s="128">
        <f t="shared" si="153"/>
        <v>0</v>
      </c>
      <c r="U30" s="128">
        <f t="shared" si="154"/>
        <v>0</v>
      </c>
      <c r="V30" s="147">
        <f t="shared" si="155"/>
        <v>0</v>
      </c>
      <c r="W30" s="106"/>
      <c r="X30" s="96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1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87"/>
      <c r="BO30" s="100"/>
      <c r="BP30" s="100"/>
      <c r="BQ30" s="100"/>
      <c r="BR30" s="100"/>
      <c r="BS30" s="146"/>
      <c r="BT30" s="254"/>
      <c r="BU30" s="96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1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87"/>
      <c r="DL30" s="100"/>
      <c r="DM30" s="100"/>
      <c r="DN30" s="100"/>
      <c r="DO30" s="100"/>
      <c r="DP30" s="87"/>
      <c r="DQ30" s="254"/>
      <c r="DR30" s="96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1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0"/>
      <c r="EZ30" s="100"/>
      <c r="FA30" s="100"/>
      <c r="FB30" s="100"/>
      <c r="FC30" s="100"/>
      <c r="FD30" s="100"/>
      <c r="FE30" s="100"/>
      <c r="FF30" s="100"/>
      <c r="FG30" s="100"/>
      <c r="FH30" s="87"/>
      <c r="FI30" s="100"/>
      <c r="FJ30" s="100"/>
      <c r="FK30" s="100"/>
      <c r="FL30" s="100"/>
      <c r="FM30" s="146"/>
      <c r="FN30" s="255">
        <f t="shared" si="156"/>
        <v>0</v>
      </c>
      <c r="FO30" s="256">
        <f t="shared" si="157"/>
        <v>0</v>
      </c>
      <c r="FP30" s="80">
        <f t="shared" si="158"/>
        <v>0</v>
      </c>
      <c r="FQ30" s="101"/>
      <c r="FR30" s="100"/>
      <c r="FS30" s="100"/>
      <c r="FT30" s="100"/>
      <c r="FU30" s="100"/>
      <c r="FV30" s="100"/>
      <c r="FW30" s="100"/>
      <c r="FX30" s="100"/>
      <c r="FY30" s="100"/>
      <c r="FZ30" s="100"/>
      <c r="GA30" s="100"/>
      <c r="GB30" s="100"/>
      <c r="GC30" s="100"/>
      <c r="GD30" s="100"/>
      <c r="GE30" s="100"/>
      <c r="GF30" s="100"/>
      <c r="GG30" s="100"/>
      <c r="GH30" s="100"/>
      <c r="GI30" s="100"/>
      <c r="GJ30" s="100"/>
      <c r="GK30" s="100"/>
      <c r="GL30" s="100"/>
      <c r="GM30" s="100"/>
      <c r="GN30" s="100"/>
      <c r="GO30" s="100"/>
      <c r="GP30" s="100"/>
      <c r="GQ30" s="100"/>
      <c r="GR30" s="100"/>
      <c r="GS30" s="100"/>
      <c r="GT30" s="100"/>
      <c r="GU30" s="100"/>
      <c r="GV30" s="100"/>
      <c r="GW30" s="100"/>
      <c r="GX30" s="100"/>
      <c r="GY30" s="100"/>
      <c r="GZ30" s="100"/>
      <c r="HA30" s="100"/>
      <c r="HB30" s="100"/>
      <c r="HC30" s="100"/>
      <c r="HD30" s="100"/>
      <c r="HE30" s="100"/>
      <c r="HF30" s="100"/>
      <c r="HG30" s="100"/>
      <c r="HH30" s="100"/>
      <c r="HI30" s="100"/>
      <c r="HJ30" s="100"/>
      <c r="HK30" s="100"/>
      <c r="HL30" s="265"/>
      <c r="HM30" s="263">
        <f t="shared" si="106"/>
        <v>0</v>
      </c>
      <c r="HN30" s="101"/>
      <c r="HO30" s="100"/>
      <c r="HP30" s="100"/>
      <c r="HQ30" s="100"/>
      <c r="HR30" s="100"/>
      <c r="HS30" s="100"/>
      <c r="HT30" s="100"/>
      <c r="HU30" s="100"/>
      <c r="HV30" s="100"/>
      <c r="HW30" s="100"/>
      <c r="HX30" s="100"/>
      <c r="HY30" s="100"/>
      <c r="HZ30" s="100"/>
      <c r="IA30" s="100"/>
      <c r="IB30" s="100"/>
      <c r="IC30" s="100"/>
      <c r="ID30" s="100"/>
      <c r="IE30" s="100"/>
      <c r="IF30" s="100"/>
      <c r="IG30" s="100"/>
      <c r="IH30" s="100"/>
      <c r="II30" s="100"/>
      <c r="IJ30" s="100"/>
      <c r="IK30" s="100"/>
      <c r="IL30" s="100"/>
      <c r="IM30" s="100"/>
      <c r="IN30" s="100"/>
      <c r="IO30" s="100"/>
      <c r="IP30" s="100"/>
      <c r="IQ30" s="100"/>
      <c r="IR30" s="100"/>
      <c r="IS30" s="100"/>
      <c r="IT30" s="100"/>
      <c r="IU30" s="147"/>
      <c r="IV30" s="101"/>
      <c r="IW30" s="100"/>
      <c r="IX30" s="100"/>
      <c r="IY30" s="100"/>
      <c r="IZ30" s="100"/>
      <c r="JA30" s="100"/>
      <c r="JB30" s="100"/>
      <c r="JC30" s="100"/>
      <c r="JD30" s="100"/>
      <c r="JE30" s="100"/>
      <c r="JF30" s="100"/>
      <c r="JG30" s="100"/>
      <c r="JH30" s="100"/>
      <c r="JI30" s="147"/>
      <c r="JJ30" s="209"/>
      <c r="JK30" s="209"/>
      <c r="JL30" s="209"/>
    </row>
    <row r="31" spans="1:272" ht="12.75" hidden="1" customHeight="1" x14ac:dyDescent="0.25">
      <c r="A31" s="339"/>
      <c r="B31" s="87"/>
      <c r="C31" s="186">
        <f t="shared" si="138"/>
        <v>0</v>
      </c>
      <c r="D31" s="214">
        <f t="shared" si="139"/>
        <v>0</v>
      </c>
      <c r="E31" s="100">
        <f t="shared" si="140"/>
        <v>0</v>
      </c>
      <c r="F31" s="214">
        <f t="shared" si="141"/>
        <v>0</v>
      </c>
      <c r="G31" s="214">
        <f t="shared" si="142"/>
        <v>0</v>
      </c>
      <c r="H31" s="100">
        <f t="shared" si="143"/>
        <v>0</v>
      </c>
      <c r="I31" s="215">
        <f t="shared" si="144"/>
        <v>0</v>
      </c>
      <c r="J31" s="216" t="e">
        <f t="shared" si="145"/>
        <v>#DIV/0!</v>
      </c>
      <c r="K31" s="216">
        <f t="shared" si="146"/>
        <v>0</v>
      </c>
      <c r="L31" s="215">
        <f>K1</f>
        <v>34</v>
      </c>
      <c r="M31" s="215">
        <f t="shared" si="96"/>
        <v>0</v>
      </c>
      <c r="N31" s="215">
        <f t="shared" si="147"/>
        <v>0</v>
      </c>
      <c r="O31" s="215">
        <f t="shared" si="148"/>
        <v>0</v>
      </c>
      <c r="P31" s="215">
        <f t="shared" si="149"/>
        <v>0</v>
      </c>
      <c r="Q31" s="215">
        <f t="shared" si="150"/>
        <v>0</v>
      </c>
      <c r="R31" s="217">
        <f t="shared" si="151"/>
        <v>0</v>
      </c>
      <c r="S31" s="218">
        <f t="shared" si="152"/>
        <v>0</v>
      </c>
      <c r="T31" s="128">
        <f t="shared" si="153"/>
        <v>0</v>
      </c>
      <c r="U31" s="128">
        <f t="shared" si="154"/>
        <v>0</v>
      </c>
      <c r="V31" s="147">
        <f t="shared" si="155"/>
        <v>0</v>
      </c>
      <c r="W31" s="106"/>
      <c r="X31" s="96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1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87"/>
      <c r="BO31" s="100"/>
      <c r="BP31" s="100"/>
      <c r="BQ31" s="100"/>
      <c r="BR31" s="100"/>
      <c r="BS31" s="146"/>
      <c r="BT31" s="254"/>
      <c r="BU31" s="96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1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87"/>
      <c r="DL31" s="100"/>
      <c r="DM31" s="100"/>
      <c r="DN31" s="100"/>
      <c r="DO31" s="100"/>
      <c r="DP31" s="87"/>
      <c r="DQ31" s="254"/>
      <c r="DR31" s="96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1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  <c r="FE31" s="100"/>
      <c r="FF31" s="100"/>
      <c r="FG31" s="100"/>
      <c r="FH31" s="87"/>
      <c r="FI31" s="100"/>
      <c r="FJ31" s="100"/>
      <c r="FK31" s="100"/>
      <c r="FL31" s="100"/>
      <c r="FM31" s="146"/>
      <c r="FN31" s="255">
        <f t="shared" si="156"/>
        <v>0</v>
      </c>
      <c r="FO31" s="256">
        <f t="shared" si="157"/>
        <v>0</v>
      </c>
      <c r="FP31" s="80">
        <f t="shared" si="158"/>
        <v>0</v>
      </c>
      <c r="FQ31" s="101"/>
      <c r="FR31" s="100"/>
      <c r="FS31" s="100"/>
      <c r="FT31" s="100"/>
      <c r="FU31" s="100"/>
      <c r="FV31" s="100"/>
      <c r="FW31" s="100"/>
      <c r="FX31" s="100"/>
      <c r="FY31" s="100"/>
      <c r="FZ31" s="100"/>
      <c r="GA31" s="100"/>
      <c r="GB31" s="100"/>
      <c r="GC31" s="100"/>
      <c r="GD31" s="100"/>
      <c r="GE31" s="100"/>
      <c r="GF31" s="100"/>
      <c r="GG31" s="100"/>
      <c r="GH31" s="100"/>
      <c r="GI31" s="100"/>
      <c r="GJ31" s="100"/>
      <c r="GK31" s="100"/>
      <c r="GL31" s="100"/>
      <c r="GM31" s="100"/>
      <c r="GN31" s="100"/>
      <c r="GO31" s="100"/>
      <c r="GP31" s="100"/>
      <c r="GQ31" s="100"/>
      <c r="GR31" s="100"/>
      <c r="GS31" s="100"/>
      <c r="GT31" s="100"/>
      <c r="GU31" s="100"/>
      <c r="GV31" s="100"/>
      <c r="GW31" s="100"/>
      <c r="GX31" s="100"/>
      <c r="GY31" s="100"/>
      <c r="GZ31" s="100"/>
      <c r="HA31" s="100"/>
      <c r="HB31" s="100"/>
      <c r="HC31" s="100"/>
      <c r="HD31" s="100"/>
      <c r="HE31" s="100"/>
      <c r="HF31" s="100"/>
      <c r="HG31" s="100"/>
      <c r="HH31" s="100"/>
      <c r="HI31" s="100"/>
      <c r="HJ31" s="100"/>
      <c r="HK31" s="100"/>
      <c r="HL31" s="265"/>
      <c r="HM31" s="263">
        <f t="shared" si="106"/>
        <v>0</v>
      </c>
      <c r="HN31" s="101"/>
      <c r="HO31" s="100"/>
      <c r="HP31" s="100"/>
      <c r="HQ31" s="100"/>
      <c r="HR31" s="100"/>
      <c r="HS31" s="100"/>
      <c r="HT31" s="100"/>
      <c r="HU31" s="100"/>
      <c r="HV31" s="100"/>
      <c r="HW31" s="100"/>
      <c r="HX31" s="100"/>
      <c r="HY31" s="100"/>
      <c r="HZ31" s="100"/>
      <c r="IA31" s="100"/>
      <c r="IB31" s="100"/>
      <c r="IC31" s="100"/>
      <c r="ID31" s="100"/>
      <c r="IE31" s="100"/>
      <c r="IF31" s="100"/>
      <c r="IG31" s="100"/>
      <c r="IH31" s="100"/>
      <c r="II31" s="100"/>
      <c r="IJ31" s="100"/>
      <c r="IK31" s="100"/>
      <c r="IL31" s="100"/>
      <c r="IM31" s="100"/>
      <c r="IN31" s="100"/>
      <c r="IO31" s="100"/>
      <c r="IP31" s="100"/>
      <c r="IQ31" s="100"/>
      <c r="IR31" s="100"/>
      <c r="IS31" s="100"/>
      <c r="IT31" s="100"/>
      <c r="IU31" s="147"/>
      <c r="IV31" s="101"/>
      <c r="IW31" s="100"/>
      <c r="IX31" s="100"/>
      <c r="IY31" s="100"/>
      <c r="IZ31" s="100"/>
      <c r="JA31" s="100"/>
      <c r="JB31" s="100"/>
      <c r="JC31" s="100"/>
      <c r="JD31" s="100"/>
      <c r="JE31" s="100"/>
      <c r="JF31" s="100"/>
      <c r="JG31" s="100"/>
      <c r="JH31" s="100"/>
      <c r="JI31" s="147"/>
      <c r="JJ31" s="209"/>
      <c r="JK31" s="209"/>
      <c r="JL31" s="209"/>
    </row>
    <row r="32" spans="1:272" ht="12.75" hidden="1" customHeight="1" x14ac:dyDescent="0.25">
      <c r="A32" s="339"/>
      <c r="B32" s="87"/>
      <c r="C32" s="186">
        <f t="shared" si="138"/>
        <v>0</v>
      </c>
      <c r="D32" s="214">
        <f t="shared" si="139"/>
        <v>0</v>
      </c>
      <c r="E32" s="100">
        <f t="shared" si="140"/>
        <v>0</v>
      </c>
      <c r="F32" s="214">
        <f t="shared" si="141"/>
        <v>0</v>
      </c>
      <c r="G32" s="214">
        <f t="shared" si="142"/>
        <v>0</v>
      </c>
      <c r="H32" s="100">
        <f t="shared" si="143"/>
        <v>0</v>
      </c>
      <c r="I32" s="215">
        <f t="shared" si="144"/>
        <v>0</v>
      </c>
      <c r="J32" s="216" t="e">
        <f t="shared" si="145"/>
        <v>#DIV/0!</v>
      </c>
      <c r="K32" s="216">
        <f t="shared" si="146"/>
        <v>0</v>
      </c>
      <c r="L32" s="215">
        <f>K1</f>
        <v>34</v>
      </c>
      <c r="M32" s="215">
        <f t="shared" si="96"/>
        <v>0</v>
      </c>
      <c r="N32" s="215">
        <f t="shared" si="147"/>
        <v>0</v>
      </c>
      <c r="O32" s="215">
        <f t="shared" si="148"/>
        <v>0</v>
      </c>
      <c r="P32" s="215">
        <f t="shared" si="149"/>
        <v>0</v>
      </c>
      <c r="Q32" s="215">
        <f t="shared" si="150"/>
        <v>0</v>
      </c>
      <c r="R32" s="217">
        <f t="shared" si="151"/>
        <v>0</v>
      </c>
      <c r="S32" s="218">
        <f t="shared" si="152"/>
        <v>0</v>
      </c>
      <c r="T32" s="128">
        <f t="shared" si="153"/>
        <v>0</v>
      </c>
      <c r="U32" s="128">
        <f t="shared" si="154"/>
        <v>0</v>
      </c>
      <c r="V32" s="147">
        <f t="shared" si="155"/>
        <v>0</v>
      </c>
      <c r="W32" s="106"/>
      <c r="X32" s="96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1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87"/>
      <c r="BO32" s="100"/>
      <c r="BP32" s="100"/>
      <c r="BQ32" s="100"/>
      <c r="BR32" s="100"/>
      <c r="BS32" s="146"/>
      <c r="BT32" s="254"/>
      <c r="BU32" s="96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1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87"/>
      <c r="DL32" s="100"/>
      <c r="DM32" s="100"/>
      <c r="DN32" s="100"/>
      <c r="DO32" s="100"/>
      <c r="DP32" s="87"/>
      <c r="DQ32" s="254"/>
      <c r="DR32" s="96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1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87"/>
      <c r="FI32" s="100"/>
      <c r="FJ32" s="100"/>
      <c r="FK32" s="100"/>
      <c r="FL32" s="100"/>
      <c r="FM32" s="146"/>
      <c r="FN32" s="255">
        <f t="shared" si="156"/>
        <v>0</v>
      </c>
      <c r="FO32" s="256">
        <f t="shared" si="157"/>
        <v>0</v>
      </c>
      <c r="FP32" s="80">
        <f t="shared" si="158"/>
        <v>0</v>
      </c>
      <c r="FQ32" s="101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265"/>
      <c r="HM32" s="263">
        <f t="shared" si="106"/>
        <v>0</v>
      </c>
      <c r="HN32" s="101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47"/>
      <c r="IV32" s="101"/>
      <c r="IW32" s="100"/>
      <c r="IX32" s="100"/>
      <c r="IY32" s="100"/>
      <c r="IZ32" s="100"/>
      <c r="JA32" s="100"/>
      <c r="JB32" s="100"/>
      <c r="JC32" s="100"/>
      <c r="JD32" s="100"/>
      <c r="JE32" s="100"/>
      <c r="JF32" s="100"/>
      <c r="JG32" s="100"/>
      <c r="JH32" s="100"/>
      <c r="JI32" s="147"/>
      <c r="JJ32" s="209"/>
      <c r="JK32" s="209"/>
      <c r="JL32" s="209"/>
    </row>
    <row r="33" spans="1:272" ht="12.75" hidden="1" customHeight="1" x14ac:dyDescent="0.25">
      <c r="A33" s="339"/>
      <c r="B33" s="87"/>
      <c r="C33" s="186">
        <f t="shared" si="138"/>
        <v>0</v>
      </c>
      <c r="D33" s="214">
        <f t="shared" si="139"/>
        <v>0</v>
      </c>
      <c r="E33" s="100">
        <f t="shared" si="140"/>
        <v>0</v>
      </c>
      <c r="F33" s="214">
        <f t="shared" si="141"/>
        <v>0</v>
      </c>
      <c r="G33" s="214">
        <f t="shared" si="142"/>
        <v>0</v>
      </c>
      <c r="H33" s="100">
        <f t="shared" si="143"/>
        <v>0</v>
      </c>
      <c r="I33" s="215">
        <f t="shared" si="144"/>
        <v>0</v>
      </c>
      <c r="J33" s="216" t="e">
        <f t="shared" si="145"/>
        <v>#DIV/0!</v>
      </c>
      <c r="K33" s="216">
        <f t="shared" si="146"/>
        <v>0</v>
      </c>
      <c r="L33" s="215">
        <f>K1</f>
        <v>34</v>
      </c>
      <c r="M33" s="215">
        <f t="shared" si="96"/>
        <v>0</v>
      </c>
      <c r="N33" s="215">
        <f t="shared" si="147"/>
        <v>0</v>
      </c>
      <c r="O33" s="215">
        <f t="shared" si="148"/>
        <v>0</v>
      </c>
      <c r="P33" s="215">
        <f t="shared" si="149"/>
        <v>0</v>
      </c>
      <c r="Q33" s="215">
        <f t="shared" si="150"/>
        <v>0</v>
      </c>
      <c r="R33" s="217">
        <f t="shared" si="151"/>
        <v>0</v>
      </c>
      <c r="S33" s="218">
        <f t="shared" si="152"/>
        <v>0</v>
      </c>
      <c r="T33" s="128">
        <f t="shared" si="153"/>
        <v>0</v>
      </c>
      <c r="U33" s="128">
        <f t="shared" si="154"/>
        <v>0</v>
      </c>
      <c r="V33" s="147">
        <f t="shared" si="155"/>
        <v>0</v>
      </c>
      <c r="W33" s="106"/>
      <c r="X33" s="96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1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87"/>
      <c r="BO33" s="100"/>
      <c r="BP33" s="100"/>
      <c r="BQ33" s="100"/>
      <c r="BR33" s="100"/>
      <c r="BS33" s="146"/>
      <c r="BT33" s="254"/>
      <c r="BU33" s="96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1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87"/>
      <c r="DL33" s="100"/>
      <c r="DM33" s="100"/>
      <c r="DN33" s="100"/>
      <c r="DO33" s="100"/>
      <c r="DP33" s="87"/>
      <c r="DQ33" s="254"/>
      <c r="DR33" s="96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1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87"/>
      <c r="FI33" s="100"/>
      <c r="FJ33" s="100"/>
      <c r="FK33" s="100"/>
      <c r="FL33" s="100"/>
      <c r="FM33" s="146"/>
      <c r="FN33" s="255">
        <f t="shared" si="156"/>
        <v>0</v>
      </c>
      <c r="FO33" s="256">
        <f t="shared" si="157"/>
        <v>0</v>
      </c>
      <c r="FP33" s="80">
        <f t="shared" si="158"/>
        <v>0</v>
      </c>
      <c r="FQ33" s="101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265"/>
      <c r="HM33" s="263">
        <f t="shared" si="106"/>
        <v>0</v>
      </c>
      <c r="HN33" s="101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47"/>
      <c r="IV33" s="101"/>
      <c r="IW33" s="100"/>
      <c r="IX33" s="100"/>
      <c r="IY33" s="100"/>
      <c r="IZ33" s="100"/>
      <c r="JA33" s="100"/>
      <c r="JB33" s="100"/>
      <c r="JC33" s="100"/>
      <c r="JD33" s="100"/>
      <c r="JE33" s="100"/>
      <c r="JF33" s="100"/>
      <c r="JG33" s="100"/>
      <c r="JH33" s="100"/>
      <c r="JI33" s="147"/>
      <c r="JJ33" s="209"/>
      <c r="JK33" s="209"/>
      <c r="JL33" s="209"/>
    </row>
    <row r="34" spans="1:272" ht="12.75" hidden="1" customHeight="1" x14ac:dyDescent="0.25">
      <c r="A34" s="339"/>
      <c r="B34" s="87"/>
      <c r="C34" s="186">
        <f t="shared" si="138"/>
        <v>0</v>
      </c>
      <c r="D34" s="214">
        <f t="shared" si="139"/>
        <v>0</v>
      </c>
      <c r="E34" s="100">
        <f t="shared" si="140"/>
        <v>0</v>
      </c>
      <c r="F34" s="214">
        <f t="shared" si="141"/>
        <v>0</v>
      </c>
      <c r="G34" s="214">
        <f t="shared" si="142"/>
        <v>0</v>
      </c>
      <c r="H34" s="100">
        <f t="shared" si="143"/>
        <v>0</v>
      </c>
      <c r="I34" s="215">
        <f t="shared" si="144"/>
        <v>0</v>
      </c>
      <c r="J34" s="216" t="e">
        <f t="shared" si="145"/>
        <v>#DIV/0!</v>
      </c>
      <c r="K34" s="216">
        <f t="shared" si="146"/>
        <v>0</v>
      </c>
      <c r="L34" s="215">
        <f>K1</f>
        <v>34</v>
      </c>
      <c r="M34" s="215">
        <f t="shared" si="96"/>
        <v>0</v>
      </c>
      <c r="N34" s="215">
        <f t="shared" si="147"/>
        <v>0</v>
      </c>
      <c r="O34" s="215">
        <f t="shared" si="148"/>
        <v>0</v>
      </c>
      <c r="P34" s="215">
        <f t="shared" si="149"/>
        <v>0</v>
      </c>
      <c r="Q34" s="215">
        <f t="shared" si="150"/>
        <v>0</v>
      </c>
      <c r="R34" s="217">
        <f t="shared" si="151"/>
        <v>0</v>
      </c>
      <c r="S34" s="218">
        <f t="shared" si="152"/>
        <v>0</v>
      </c>
      <c r="T34" s="128">
        <f t="shared" si="153"/>
        <v>0</v>
      </c>
      <c r="U34" s="128">
        <f t="shared" si="154"/>
        <v>0</v>
      </c>
      <c r="V34" s="147">
        <f t="shared" si="155"/>
        <v>0</v>
      </c>
      <c r="W34" s="106"/>
      <c r="X34" s="96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1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87"/>
      <c r="BO34" s="100"/>
      <c r="BP34" s="100"/>
      <c r="BQ34" s="100"/>
      <c r="BR34" s="100"/>
      <c r="BS34" s="146"/>
      <c r="BT34" s="254"/>
      <c r="BU34" s="96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1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87"/>
      <c r="DL34" s="100"/>
      <c r="DM34" s="100"/>
      <c r="DN34" s="100"/>
      <c r="DO34" s="100"/>
      <c r="DP34" s="87"/>
      <c r="DQ34" s="254"/>
      <c r="DR34" s="96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1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87"/>
      <c r="FI34" s="100"/>
      <c r="FJ34" s="100"/>
      <c r="FK34" s="100"/>
      <c r="FL34" s="100"/>
      <c r="FM34" s="146"/>
      <c r="FN34" s="255">
        <f t="shared" si="156"/>
        <v>0</v>
      </c>
      <c r="FO34" s="256">
        <f t="shared" si="157"/>
        <v>0</v>
      </c>
      <c r="FP34" s="80">
        <f t="shared" si="158"/>
        <v>0</v>
      </c>
      <c r="FQ34" s="101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265"/>
      <c r="HM34" s="263">
        <f t="shared" si="106"/>
        <v>0</v>
      </c>
      <c r="HN34" s="101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  <c r="IQ34" s="100"/>
      <c r="IR34" s="100"/>
      <c r="IS34" s="100"/>
      <c r="IT34" s="100"/>
      <c r="IU34" s="147"/>
      <c r="IV34" s="101"/>
      <c r="IW34" s="100"/>
      <c r="IX34" s="100"/>
      <c r="IY34" s="100"/>
      <c r="IZ34" s="100"/>
      <c r="JA34" s="100"/>
      <c r="JB34" s="100"/>
      <c r="JC34" s="100"/>
      <c r="JD34" s="100"/>
      <c r="JE34" s="100"/>
      <c r="JF34" s="100"/>
      <c r="JG34" s="100"/>
      <c r="JH34" s="100"/>
      <c r="JI34" s="147"/>
      <c r="JJ34" s="209"/>
      <c r="JK34" s="209"/>
      <c r="JL34" s="209"/>
    </row>
    <row r="35" spans="1:272" ht="12.75" hidden="1" customHeight="1" x14ac:dyDescent="0.25">
      <c r="A35" s="339"/>
      <c r="B35" s="87"/>
      <c r="C35" s="186">
        <f t="shared" si="138"/>
        <v>0</v>
      </c>
      <c r="D35" s="214">
        <f t="shared" si="139"/>
        <v>0</v>
      </c>
      <c r="E35" s="100">
        <f t="shared" si="140"/>
        <v>0</v>
      </c>
      <c r="F35" s="214">
        <f t="shared" si="141"/>
        <v>0</v>
      </c>
      <c r="G35" s="214">
        <f t="shared" si="142"/>
        <v>0</v>
      </c>
      <c r="H35" s="100">
        <f t="shared" si="143"/>
        <v>0</v>
      </c>
      <c r="I35" s="215">
        <f t="shared" si="144"/>
        <v>0</v>
      </c>
      <c r="J35" s="216" t="e">
        <f t="shared" si="145"/>
        <v>#DIV/0!</v>
      </c>
      <c r="K35" s="216">
        <f t="shared" si="146"/>
        <v>0</v>
      </c>
      <c r="L35" s="215">
        <f>K1</f>
        <v>34</v>
      </c>
      <c r="M35" s="215">
        <f t="shared" si="96"/>
        <v>0</v>
      </c>
      <c r="N35" s="215">
        <f t="shared" si="147"/>
        <v>0</v>
      </c>
      <c r="O35" s="215">
        <f t="shared" si="148"/>
        <v>0</v>
      </c>
      <c r="P35" s="215">
        <f t="shared" si="149"/>
        <v>0</v>
      </c>
      <c r="Q35" s="215">
        <f t="shared" si="150"/>
        <v>0</v>
      </c>
      <c r="R35" s="217">
        <f t="shared" si="151"/>
        <v>0</v>
      </c>
      <c r="S35" s="218">
        <f t="shared" si="152"/>
        <v>0</v>
      </c>
      <c r="T35" s="128">
        <f t="shared" si="153"/>
        <v>0</v>
      </c>
      <c r="U35" s="128">
        <f t="shared" si="154"/>
        <v>0</v>
      </c>
      <c r="V35" s="147">
        <f t="shared" si="155"/>
        <v>0</v>
      </c>
      <c r="W35" s="106"/>
      <c r="X35" s="96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1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87"/>
      <c r="BO35" s="100"/>
      <c r="BP35" s="100"/>
      <c r="BQ35" s="100"/>
      <c r="BR35" s="100"/>
      <c r="BS35" s="146"/>
      <c r="BT35" s="254"/>
      <c r="BU35" s="96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1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87"/>
      <c r="DL35" s="100"/>
      <c r="DM35" s="100"/>
      <c r="DN35" s="100"/>
      <c r="DO35" s="100"/>
      <c r="DP35" s="87"/>
      <c r="DQ35" s="254"/>
      <c r="DR35" s="96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1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87"/>
      <c r="FI35" s="100"/>
      <c r="FJ35" s="100"/>
      <c r="FK35" s="100"/>
      <c r="FL35" s="100"/>
      <c r="FM35" s="146"/>
      <c r="FN35" s="255">
        <f t="shared" si="156"/>
        <v>0</v>
      </c>
      <c r="FO35" s="256">
        <f t="shared" si="157"/>
        <v>0</v>
      </c>
      <c r="FP35" s="80">
        <f t="shared" si="158"/>
        <v>0</v>
      </c>
      <c r="FQ35" s="101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265"/>
      <c r="HM35" s="263">
        <f t="shared" si="106"/>
        <v>0</v>
      </c>
      <c r="HN35" s="101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  <c r="IQ35" s="100"/>
      <c r="IR35" s="100"/>
      <c r="IS35" s="100"/>
      <c r="IT35" s="100"/>
      <c r="IU35" s="147"/>
      <c r="IV35" s="101"/>
      <c r="IW35" s="100"/>
      <c r="IX35" s="100"/>
      <c r="IY35" s="100"/>
      <c r="IZ35" s="100"/>
      <c r="JA35" s="100"/>
      <c r="JB35" s="100"/>
      <c r="JC35" s="100"/>
      <c r="JD35" s="100"/>
      <c r="JE35" s="100"/>
      <c r="JF35" s="100"/>
      <c r="JG35" s="100"/>
      <c r="JH35" s="100"/>
      <c r="JI35" s="147"/>
      <c r="JJ35" s="209"/>
      <c r="JK35" s="209"/>
      <c r="JL35" s="209"/>
    </row>
    <row r="36" spans="1:272" ht="12.75" hidden="1" customHeight="1" x14ac:dyDescent="0.25">
      <c r="A36" s="340"/>
      <c r="B36" s="87"/>
      <c r="C36" s="186">
        <f t="shared" si="118"/>
        <v>0</v>
      </c>
      <c r="D36" s="214">
        <f t="shared" si="119"/>
        <v>0</v>
      </c>
      <c r="E36" s="100">
        <f t="shared" si="120"/>
        <v>0</v>
      </c>
      <c r="F36" s="214">
        <f t="shared" si="121"/>
        <v>0</v>
      </c>
      <c r="G36" s="214">
        <f t="shared" si="122"/>
        <v>0</v>
      </c>
      <c r="H36" s="100">
        <f t="shared" si="123"/>
        <v>0</v>
      </c>
      <c r="I36" s="215">
        <f t="shared" si="124"/>
        <v>0</v>
      </c>
      <c r="J36" s="216" t="e">
        <f t="shared" si="125"/>
        <v>#DIV/0!</v>
      </c>
      <c r="K36" s="216">
        <f>ABS(I36*100/I1)</f>
        <v>0</v>
      </c>
      <c r="L36" s="215">
        <v>2</v>
      </c>
      <c r="M36" s="215">
        <f t="shared" si="96"/>
        <v>0</v>
      </c>
      <c r="N36" s="215">
        <f t="shared" si="126"/>
        <v>0</v>
      </c>
      <c r="O36" s="215">
        <f t="shared" si="127"/>
        <v>0</v>
      </c>
      <c r="P36" s="215">
        <f t="shared" si="128"/>
        <v>0</v>
      </c>
      <c r="Q36" s="215">
        <f t="shared" si="129"/>
        <v>0</v>
      </c>
      <c r="R36" s="217">
        <f t="shared" si="130"/>
        <v>0</v>
      </c>
      <c r="S36" s="218">
        <f t="shared" si="131"/>
        <v>0</v>
      </c>
      <c r="T36" s="128">
        <f t="shared" si="132"/>
        <v>0</v>
      </c>
      <c r="U36" s="128">
        <f t="shared" si="133"/>
        <v>0</v>
      </c>
      <c r="V36" s="147">
        <f t="shared" si="134"/>
        <v>0</v>
      </c>
      <c r="W36" s="252"/>
      <c r="X36" s="96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1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87"/>
      <c r="BO36" s="100"/>
      <c r="BP36" s="100"/>
      <c r="BQ36" s="100"/>
      <c r="BR36" s="100"/>
      <c r="BS36" s="146"/>
      <c r="BT36" s="254"/>
      <c r="BU36" s="96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1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87"/>
      <c r="DL36" s="100"/>
      <c r="DM36" s="100"/>
      <c r="DN36" s="100"/>
      <c r="DO36" s="100"/>
      <c r="DP36" s="87"/>
      <c r="DQ36" s="254"/>
      <c r="DR36" s="96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1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87"/>
      <c r="FI36" s="100"/>
      <c r="FJ36" s="100"/>
      <c r="FK36" s="100"/>
      <c r="FL36" s="100"/>
      <c r="FM36" s="146"/>
      <c r="FN36" s="255">
        <f t="shared" si="135"/>
        <v>0</v>
      </c>
      <c r="FO36" s="256">
        <f t="shared" si="136"/>
        <v>0</v>
      </c>
      <c r="FP36" s="80">
        <f t="shared" si="137"/>
        <v>0</v>
      </c>
      <c r="FQ36" s="101"/>
      <c r="FR36" s="100"/>
      <c r="FS36" s="100"/>
      <c r="FT36" s="100"/>
      <c r="FU36" s="100"/>
      <c r="FV36" s="100"/>
      <c r="FW36" s="100"/>
      <c r="FX36" s="100"/>
      <c r="FY36" s="100"/>
      <c r="FZ36" s="100"/>
      <c r="GA36" s="100"/>
      <c r="GB36" s="100"/>
      <c r="GC36" s="100"/>
      <c r="GD36" s="100"/>
      <c r="GE36" s="100"/>
      <c r="GF36" s="100"/>
      <c r="GG36" s="100"/>
      <c r="GH36" s="100"/>
      <c r="GI36" s="100"/>
      <c r="GJ36" s="100"/>
      <c r="GK36" s="100"/>
      <c r="GL36" s="100"/>
      <c r="GM36" s="100"/>
      <c r="GN36" s="100"/>
      <c r="GO36" s="100"/>
      <c r="GP36" s="100"/>
      <c r="GQ36" s="100"/>
      <c r="GR36" s="100"/>
      <c r="GS36" s="100"/>
      <c r="GT36" s="100"/>
      <c r="GU36" s="100"/>
      <c r="GV36" s="100"/>
      <c r="GW36" s="100"/>
      <c r="GX36" s="100"/>
      <c r="GY36" s="100"/>
      <c r="GZ36" s="100"/>
      <c r="HA36" s="100"/>
      <c r="HB36" s="100"/>
      <c r="HC36" s="100"/>
      <c r="HD36" s="100"/>
      <c r="HE36" s="100"/>
      <c r="HF36" s="100"/>
      <c r="HG36" s="100"/>
      <c r="HH36" s="100"/>
      <c r="HI36" s="100"/>
      <c r="HJ36" s="100"/>
      <c r="HK36" s="100"/>
      <c r="HL36" s="265"/>
      <c r="HM36" s="263">
        <f t="shared" si="106"/>
        <v>0</v>
      </c>
      <c r="HN36" s="101"/>
      <c r="HO36" s="100"/>
      <c r="HP36" s="100"/>
      <c r="HQ36" s="100"/>
      <c r="HR36" s="100"/>
      <c r="HS36" s="100"/>
      <c r="HT36" s="100"/>
      <c r="HU36" s="100"/>
      <c r="HV36" s="100"/>
      <c r="HW36" s="100"/>
      <c r="HX36" s="100"/>
      <c r="HY36" s="100"/>
      <c r="HZ36" s="100"/>
      <c r="IA36" s="100"/>
      <c r="IB36" s="100"/>
      <c r="IC36" s="100"/>
      <c r="ID36" s="100"/>
      <c r="IE36" s="100"/>
      <c r="IF36" s="100"/>
      <c r="IG36" s="100"/>
      <c r="IH36" s="100"/>
      <c r="II36" s="100"/>
      <c r="IJ36" s="100"/>
      <c r="IK36" s="100"/>
      <c r="IL36" s="100"/>
      <c r="IM36" s="100"/>
      <c r="IN36" s="100"/>
      <c r="IO36" s="100"/>
      <c r="IP36" s="100"/>
      <c r="IQ36" s="100"/>
      <c r="IR36" s="100"/>
      <c r="IS36" s="100"/>
      <c r="IT36" s="100"/>
      <c r="IU36" s="147"/>
      <c r="IV36" s="101"/>
      <c r="IW36" s="100"/>
      <c r="IX36" s="100"/>
      <c r="IY36" s="100"/>
      <c r="IZ36" s="100"/>
      <c r="JA36" s="100"/>
      <c r="JB36" s="100"/>
      <c r="JC36" s="100"/>
      <c r="JD36" s="100"/>
      <c r="JE36" s="100"/>
      <c r="JF36" s="100"/>
      <c r="JG36" s="100"/>
      <c r="JH36" s="100"/>
      <c r="JI36" s="147"/>
      <c r="JJ36" s="209"/>
      <c r="JK36" s="209"/>
      <c r="JL36" s="209"/>
    </row>
    <row r="37" spans="1:272" ht="12.75" hidden="1" customHeight="1" x14ac:dyDescent="0.25">
      <c r="A37" s="340"/>
      <c r="B37" s="87"/>
      <c r="C37" s="186">
        <f t="shared" si="118"/>
        <v>0</v>
      </c>
      <c r="D37" s="214">
        <f t="shared" si="119"/>
        <v>0</v>
      </c>
      <c r="E37" s="100">
        <f t="shared" si="120"/>
        <v>0</v>
      </c>
      <c r="F37" s="214">
        <f t="shared" si="121"/>
        <v>0</v>
      </c>
      <c r="G37" s="214">
        <f t="shared" si="122"/>
        <v>0</v>
      </c>
      <c r="H37" s="100">
        <f t="shared" si="123"/>
        <v>0</v>
      </c>
      <c r="I37" s="215">
        <f t="shared" si="124"/>
        <v>0</v>
      </c>
      <c r="J37" s="216" t="e">
        <f t="shared" si="125"/>
        <v>#DIV/0!</v>
      </c>
      <c r="K37" s="216">
        <f>ABS(I37*100/I1)</f>
        <v>0</v>
      </c>
      <c r="L37" s="215">
        <v>3</v>
      </c>
      <c r="M37" s="215">
        <f t="shared" ref="M37:M68" si="159">COUNTIF(X37:BS37,"C")+COUNTIF(X37:BS37,"T")</f>
        <v>0</v>
      </c>
      <c r="N37" s="215">
        <f t="shared" si="126"/>
        <v>0</v>
      </c>
      <c r="O37" s="215">
        <f t="shared" si="127"/>
        <v>0</v>
      </c>
      <c r="P37" s="215">
        <f t="shared" si="128"/>
        <v>0</v>
      </c>
      <c r="Q37" s="215">
        <f t="shared" si="129"/>
        <v>0</v>
      </c>
      <c r="R37" s="217">
        <f t="shared" si="130"/>
        <v>0</v>
      </c>
      <c r="S37" s="218">
        <f t="shared" si="131"/>
        <v>0</v>
      </c>
      <c r="T37" s="128">
        <f t="shared" si="132"/>
        <v>0</v>
      </c>
      <c r="U37" s="128">
        <f t="shared" si="133"/>
        <v>0</v>
      </c>
      <c r="V37" s="147">
        <f t="shared" si="134"/>
        <v>0</v>
      </c>
      <c r="W37" s="252"/>
      <c r="X37" s="96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1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87"/>
      <c r="BO37" s="100"/>
      <c r="BP37" s="100"/>
      <c r="BQ37" s="100"/>
      <c r="BR37" s="100"/>
      <c r="BS37" s="146"/>
      <c r="BT37" s="254"/>
      <c r="BU37" s="96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1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87"/>
      <c r="DL37" s="100"/>
      <c r="DM37" s="100"/>
      <c r="DN37" s="100"/>
      <c r="DO37" s="100"/>
      <c r="DP37" s="87"/>
      <c r="DQ37" s="254"/>
      <c r="DR37" s="96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1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87"/>
      <c r="FI37" s="100"/>
      <c r="FJ37" s="100"/>
      <c r="FK37" s="100"/>
      <c r="FL37" s="100"/>
      <c r="FM37" s="146"/>
      <c r="FN37" s="255">
        <f t="shared" si="135"/>
        <v>0</v>
      </c>
      <c r="FO37" s="256">
        <f t="shared" si="136"/>
        <v>0</v>
      </c>
      <c r="FP37" s="80">
        <f t="shared" si="137"/>
        <v>0</v>
      </c>
      <c r="FQ37" s="101"/>
      <c r="FR37" s="100"/>
      <c r="FS37" s="100"/>
      <c r="FT37" s="100"/>
      <c r="FU37" s="100"/>
      <c r="FV37" s="100"/>
      <c r="FW37" s="100"/>
      <c r="FX37" s="100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00"/>
      <c r="GK37" s="100"/>
      <c r="GL37" s="100"/>
      <c r="GM37" s="100"/>
      <c r="GN37" s="100"/>
      <c r="GO37" s="100"/>
      <c r="GP37" s="100"/>
      <c r="GQ37" s="100"/>
      <c r="GR37" s="100"/>
      <c r="GS37" s="100"/>
      <c r="GT37" s="100"/>
      <c r="GU37" s="100"/>
      <c r="GV37" s="100"/>
      <c r="GW37" s="100"/>
      <c r="GX37" s="100"/>
      <c r="GY37" s="100"/>
      <c r="GZ37" s="100"/>
      <c r="HA37" s="100"/>
      <c r="HB37" s="100"/>
      <c r="HC37" s="100"/>
      <c r="HD37" s="100"/>
      <c r="HE37" s="100"/>
      <c r="HF37" s="100"/>
      <c r="HG37" s="100"/>
      <c r="HH37" s="100"/>
      <c r="HI37" s="100"/>
      <c r="HJ37" s="100"/>
      <c r="HK37" s="100"/>
      <c r="HL37" s="265"/>
      <c r="HM37" s="263">
        <f t="shared" si="106"/>
        <v>0</v>
      </c>
      <c r="HN37" s="101"/>
      <c r="HO37" s="100"/>
      <c r="HP37" s="100"/>
      <c r="HQ37" s="100"/>
      <c r="HR37" s="100"/>
      <c r="HS37" s="100"/>
      <c r="HT37" s="100"/>
      <c r="HU37" s="100"/>
      <c r="HV37" s="100"/>
      <c r="HW37" s="100"/>
      <c r="HX37" s="100"/>
      <c r="HY37" s="100"/>
      <c r="HZ37" s="100"/>
      <c r="IA37" s="100"/>
      <c r="IB37" s="100"/>
      <c r="IC37" s="100"/>
      <c r="ID37" s="100"/>
      <c r="IE37" s="100"/>
      <c r="IF37" s="100"/>
      <c r="IG37" s="100"/>
      <c r="IH37" s="100"/>
      <c r="II37" s="100"/>
      <c r="IJ37" s="100"/>
      <c r="IK37" s="100"/>
      <c r="IL37" s="100"/>
      <c r="IM37" s="100"/>
      <c r="IN37" s="100"/>
      <c r="IO37" s="100"/>
      <c r="IP37" s="100"/>
      <c r="IQ37" s="100"/>
      <c r="IR37" s="100"/>
      <c r="IS37" s="100"/>
      <c r="IT37" s="100"/>
      <c r="IU37" s="147"/>
      <c r="IV37" s="101"/>
      <c r="IW37" s="100"/>
      <c r="IX37" s="100"/>
      <c r="IY37" s="100"/>
      <c r="IZ37" s="100"/>
      <c r="JA37" s="100"/>
      <c r="JB37" s="100"/>
      <c r="JC37" s="100"/>
      <c r="JD37" s="100"/>
      <c r="JE37" s="100"/>
      <c r="JF37" s="100"/>
      <c r="JG37" s="100"/>
      <c r="JH37" s="100"/>
      <c r="JI37" s="147"/>
      <c r="JJ37" s="209"/>
      <c r="JK37" s="209"/>
      <c r="JL37" s="209"/>
    </row>
    <row r="38" spans="1:272" ht="12.75" hidden="1" customHeight="1" x14ac:dyDescent="0.25">
      <c r="A38" s="340"/>
      <c r="B38" s="87"/>
      <c r="C38" s="186">
        <f t="shared" si="118"/>
        <v>0</v>
      </c>
      <c r="D38" s="214">
        <f t="shared" si="119"/>
        <v>0</v>
      </c>
      <c r="E38" s="100">
        <f t="shared" si="120"/>
        <v>0</v>
      </c>
      <c r="F38" s="214">
        <f t="shared" si="121"/>
        <v>0</v>
      </c>
      <c r="G38" s="214">
        <f t="shared" si="122"/>
        <v>0</v>
      </c>
      <c r="H38" s="100">
        <f t="shared" si="123"/>
        <v>0</v>
      </c>
      <c r="I38" s="215">
        <f t="shared" si="124"/>
        <v>0</v>
      </c>
      <c r="J38" s="216" t="e">
        <f t="shared" si="125"/>
        <v>#DIV/0!</v>
      </c>
      <c r="K38" s="216">
        <f>ABS(I38*100/I1)</f>
        <v>0</v>
      </c>
      <c r="L38" s="215">
        <f>K1</f>
        <v>34</v>
      </c>
      <c r="M38" s="215">
        <f t="shared" si="159"/>
        <v>0</v>
      </c>
      <c r="N38" s="215">
        <f t="shared" si="126"/>
        <v>0</v>
      </c>
      <c r="O38" s="215">
        <f t="shared" si="127"/>
        <v>0</v>
      </c>
      <c r="P38" s="215">
        <f t="shared" si="128"/>
        <v>0</v>
      </c>
      <c r="Q38" s="215">
        <f t="shared" si="129"/>
        <v>0</v>
      </c>
      <c r="R38" s="217">
        <f t="shared" si="130"/>
        <v>0</v>
      </c>
      <c r="S38" s="218">
        <f t="shared" si="131"/>
        <v>0</v>
      </c>
      <c r="T38" s="128">
        <f t="shared" si="132"/>
        <v>0</v>
      </c>
      <c r="U38" s="128">
        <f t="shared" si="133"/>
        <v>0</v>
      </c>
      <c r="V38" s="147">
        <f t="shared" si="134"/>
        <v>0</v>
      </c>
      <c r="W38" s="252"/>
      <c r="X38" s="96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87"/>
      <c r="BO38" s="100"/>
      <c r="BP38" s="100"/>
      <c r="BQ38" s="100"/>
      <c r="BR38" s="100"/>
      <c r="BS38" s="146"/>
      <c r="BT38" s="254"/>
      <c r="BU38" s="96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1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87"/>
      <c r="DL38" s="100"/>
      <c r="DM38" s="100"/>
      <c r="DN38" s="100"/>
      <c r="DO38" s="100"/>
      <c r="DP38" s="87"/>
      <c r="DQ38" s="254"/>
      <c r="DR38" s="96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87"/>
      <c r="FI38" s="100"/>
      <c r="FJ38" s="100"/>
      <c r="FK38" s="100"/>
      <c r="FL38" s="100"/>
      <c r="FM38" s="146"/>
      <c r="FN38" s="255">
        <f t="shared" si="135"/>
        <v>0</v>
      </c>
      <c r="FO38" s="256">
        <f t="shared" si="136"/>
        <v>0</v>
      </c>
      <c r="FP38" s="80">
        <f t="shared" si="137"/>
        <v>0</v>
      </c>
      <c r="FQ38" s="101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265"/>
      <c r="HM38" s="263">
        <f t="shared" si="106"/>
        <v>0</v>
      </c>
      <c r="HN38" s="101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47"/>
      <c r="IV38" s="101"/>
      <c r="IW38" s="100"/>
      <c r="IX38" s="100"/>
      <c r="IY38" s="100"/>
      <c r="IZ38" s="100"/>
      <c r="JA38" s="100"/>
      <c r="JB38" s="100"/>
      <c r="JC38" s="100"/>
      <c r="JD38" s="100"/>
      <c r="JE38" s="100"/>
      <c r="JF38" s="100"/>
      <c r="JG38" s="100"/>
      <c r="JH38" s="100"/>
      <c r="JI38" s="147"/>
      <c r="JJ38" s="209"/>
      <c r="JK38" s="209"/>
      <c r="JL38" s="209"/>
    </row>
    <row r="39" spans="1:272" ht="12.75" hidden="1" customHeight="1" x14ac:dyDescent="0.25">
      <c r="A39" s="340"/>
      <c r="B39" s="87"/>
      <c r="C39" s="186">
        <f t="shared" si="118"/>
        <v>0</v>
      </c>
      <c r="D39" s="214">
        <f t="shared" si="119"/>
        <v>0</v>
      </c>
      <c r="E39" s="100">
        <f t="shared" si="120"/>
        <v>0</v>
      </c>
      <c r="F39" s="214">
        <f t="shared" si="121"/>
        <v>0</v>
      </c>
      <c r="G39" s="214">
        <f t="shared" si="122"/>
        <v>0</v>
      </c>
      <c r="H39" s="100">
        <f t="shared" si="123"/>
        <v>0</v>
      </c>
      <c r="I39" s="215">
        <f t="shared" si="124"/>
        <v>0</v>
      </c>
      <c r="J39" s="216" t="e">
        <f t="shared" si="125"/>
        <v>#DIV/0!</v>
      </c>
      <c r="K39" s="216">
        <f>ABS(I39*100/I1)</f>
        <v>0</v>
      </c>
      <c r="L39" s="215">
        <f>K1</f>
        <v>34</v>
      </c>
      <c r="M39" s="215">
        <f t="shared" si="159"/>
        <v>0</v>
      </c>
      <c r="N39" s="215">
        <f t="shared" si="126"/>
        <v>0</v>
      </c>
      <c r="O39" s="215">
        <f t="shared" si="127"/>
        <v>0</v>
      </c>
      <c r="P39" s="215">
        <f t="shared" si="128"/>
        <v>0</v>
      </c>
      <c r="Q39" s="215">
        <f t="shared" si="129"/>
        <v>0</v>
      </c>
      <c r="R39" s="217">
        <f t="shared" si="130"/>
        <v>0</v>
      </c>
      <c r="S39" s="218">
        <f t="shared" si="131"/>
        <v>0</v>
      </c>
      <c r="T39" s="128">
        <f t="shared" si="132"/>
        <v>0</v>
      </c>
      <c r="U39" s="128">
        <f t="shared" si="133"/>
        <v>0</v>
      </c>
      <c r="V39" s="147">
        <f t="shared" si="134"/>
        <v>0</v>
      </c>
      <c r="W39" s="252"/>
      <c r="X39" s="96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87"/>
      <c r="BO39" s="100"/>
      <c r="BP39" s="100"/>
      <c r="BQ39" s="100"/>
      <c r="BR39" s="100"/>
      <c r="BS39" s="146"/>
      <c r="BT39" s="254"/>
      <c r="BU39" s="96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1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87"/>
      <c r="DL39" s="100"/>
      <c r="DM39" s="100"/>
      <c r="DN39" s="100"/>
      <c r="DO39" s="100"/>
      <c r="DP39" s="87"/>
      <c r="DQ39" s="254"/>
      <c r="DR39" s="96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1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87"/>
      <c r="FI39" s="100"/>
      <c r="FJ39" s="100"/>
      <c r="FK39" s="100"/>
      <c r="FL39" s="100"/>
      <c r="FM39" s="146"/>
      <c r="FN39" s="255">
        <f t="shared" si="135"/>
        <v>0</v>
      </c>
      <c r="FO39" s="256">
        <f t="shared" si="136"/>
        <v>0</v>
      </c>
      <c r="FP39" s="80">
        <f t="shared" si="137"/>
        <v>0</v>
      </c>
      <c r="FQ39" s="101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265"/>
      <c r="HM39" s="263">
        <f t="shared" si="106"/>
        <v>0</v>
      </c>
      <c r="HN39" s="101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47"/>
      <c r="IV39" s="101"/>
      <c r="IW39" s="100"/>
      <c r="IX39" s="100"/>
      <c r="IY39" s="100"/>
      <c r="IZ39" s="100"/>
      <c r="JA39" s="100"/>
      <c r="JB39" s="100"/>
      <c r="JC39" s="100"/>
      <c r="JD39" s="100"/>
      <c r="JE39" s="100"/>
      <c r="JF39" s="100"/>
      <c r="JG39" s="100"/>
      <c r="JH39" s="100"/>
      <c r="JI39" s="147"/>
      <c r="JJ39" s="209"/>
      <c r="JK39" s="209"/>
      <c r="JL39" s="209"/>
    </row>
    <row r="40" spans="1:272" ht="12.75" hidden="1" customHeight="1" x14ac:dyDescent="0.25">
      <c r="A40" s="340"/>
      <c r="B40" s="87"/>
      <c r="C40" s="186">
        <f t="shared" si="118"/>
        <v>0</v>
      </c>
      <c r="D40" s="214">
        <f t="shared" si="119"/>
        <v>0</v>
      </c>
      <c r="E40" s="100">
        <f t="shared" si="120"/>
        <v>0</v>
      </c>
      <c r="F40" s="214">
        <f t="shared" si="121"/>
        <v>0</v>
      </c>
      <c r="G40" s="214">
        <f t="shared" si="122"/>
        <v>0</v>
      </c>
      <c r="H40" s="100">
        <f t="shared" si="123"/>
        <v>0</v>
      </c>
      <c r="I40" s="215">
        <f t="shared" si="124"/>
        <v>0</v>
      </c>
      <c r="J40" s="216" t="e">
        <f t="shared" si="125"/>
        <v>#DIV/0!</v>
      </c>
      <c r="K40" s="216">
        <f>ABS(I40*100/I1)</f>
        <v>0</v>
      </c>
      <c r="L40" s="215">
        <f>K1</f>
        <v>34</v>
      </c>
      <c r="M40" s="215">
        <f t="shared" si="159"/>
        <v>0</v>
      </c>
      <c r="N40" s="215">
        <f t="shared" si="126"/>
        <v>0</v>
      </c>
      <c r="O40" s="215">
        <f t="shared" si="127"/>
        <v>0</v>
      </c>
      <c r="P40" s="215">
        <f t="shared" si="128"/>
        <v>0</v>
      </c>
      <c r="Q40" s="215">
        <f t="shared" si="129"/>
        <v>0</v>
      </c>
      <c r="R40" s="217">
        <f t="shared" si="130"/>
        <v>0</v>
      </c>
      <c r="S40" s="218">
        <f t="shared" si="131"/>
        <v>0</v>
      </c>
      <c r="T40" s="128">
        <f t="shared" si="132"/>
        <v>0</v>
      </c>
      <c r="U40" s="128">
        <f t="shared" si="133"/>
        <v>0</v>
      </c>
      <c r="V40" s="147">
        <f t="shared" si="134"/>
        <v>0</v>
      </c>
      <c r="W40" s="252"/>
      <c r="X40" s="96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87"/>
      <c r="BO40" s="100"/>
      <c r="BP40" s="100"/>
      <c r="BQ40" s="100"/>
      <c r="BR40" s="100"/>
      <c r="BS40" s="146"/>
      <c r="BT40" s="254"/>
      <c r="BU40" s="96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1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87"/>
      <c r="DL40" s="100"/>
      <c r="DM40" s="100"/>
      <c r="DN40" s="100"/>
      <c r="DO40" s="100"/>
      <c r="DP40" s="87"/>
      <c r="DQ40" s="254"/>
      <c r="DR40" s="96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1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87"/>
      <c r="FI40" s="100"/>
      <c r="FJ40" s="100"/>
      <c r="FK40" s="100"/>
      <c r="FL40" s="100"/>
      <c r="FM40" s="146"/>
      <c r="FN40" s="255">
        <f t="shared" si="135"/>
        <v>0</v>
      </c>
      <c r="FO40" s="256">
        <f t="shared" si="136"/>
        <v>0</v>
      </c>
      <c r="FP40" s="80">
        <f t="shared" si="137"/>
        <v>0</v>
      </c>
      <c r="FQ40" s="101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265"/>
      <c r="HM40" s="263">
        <f t="shared" si="106"/>
        <v>0</v>
      </c>
      <c r="HN40" s="101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47"/>
      <c r="IV40" s="101"/>
      <c r="IW40" s="100"/>
      <c r="IX40" s="100"/>
      <c r="IY40" s="100"/>
      <c r="IZ40" s="100"/>
      <c r="JA40" s="100"/>
      <c r="JB40" s="100"/>
      <c r="JC40" s="100"/>
      <c r="JD40" s="100"/>
      <c r="JE40" s="100"/>
      <c r="JF40" s="100"/>
      <c r="JG40" s="100"/>
      <c r="JH40" s="100"/>
      <c r="JI40" s="147"/>
      <c r="JJ40" s="209"/>
      <c r="JK40" s="209"/>
      <c r="JL40" s="209"/>
    </row>
    <row r="41" spans="1:272" ht="12.75" hidden="1" customHeight="1" x14ac:dyDescent="0.25">
      <c r="A41" s="340"/>
      <c r="B41" s="87"/>
      <c r="C41" s="186">
        <f t="shared" si="118"/>
        <v>0</v>
      </c>
      <c r="D41" s="214">
        <f t="shared" si="119"/>
        <v>0</v>
      </c>
      <c r="E41" s="100">
        <f t="shared" si="120"/>
        <v>0</v>
      </c>
      <c r="F41" s="214">
        <f t="shared" si="121"/>
        <v>0</v>
      </c>
      <c r="G41" s="214">
        <f t="shared" si="122"/>
        <v>0</v>
      </c>
      <c r="H41" s="100">
        <f t="shared" si="123"/>
        <v>0</v>
      </c>
      <c r="I41" s="215">
        <f t="shared" si="124"/>
        <v>0</v>
      </c>
      <c r="J41" s="216" t="e">
        <f t="shared" si="125"/>
        <v>#DIV/0!</v>
      </c>
      <c r="K41" s="216">
        <f>ABS(I41*100/I1)</f>
        <v>0</v>
      </c>
      <c r="L41" s="215">
        <f>K1</f>
        <v>34</v>
      </c>
      <c r="M41" s="215">
        <f t="shared" si="159"/>
        <v>0</v>
      </c>
      <c r="N41" s="215">
        <f t="shared" si="126"/>
        <v>0</v>
      </c>
      <c r="O41" s="215">
        <f t="shared" si="127"/>
        <v>0</v>
      </c>
      <c r="P41" s="215">
        <f t="shared" si="128"/>
        <v>0</v>
      </c>
      <c r="Q41" s="215">
        <f t="shared" si="129"/>
        <v>0</v>
      </c>
      <c r="R41" s="217">
        <f t="shared" si="130"/>
        <v>0</v>
      </c>
      <c r="S41" s="218">
        <f t="shared" si="131"/>
        <v>0</v>
      </c>
      <c r="T41" s="128">
        <f t="shared" si="132"/>
        <v>0</v>
      </c>
      <c r="U41" s="128">
        <f t="shared" si="133"/>
        <v>0</v>
      </c>
      <c r="V41" s="147">
        <f t="shared" si="134"/>
        <v>0</v>
      </c>
      <c r="W41" s="252"/>
      <c r="X41" s="96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87"/>
      <c r="BO41" s="100"/>
      <c r="BP41" s="100"/>
      <c r="BQ41" s="100"/>
      <c r="BR41" s="100"/>
      <c r="BS41" s="146"/>
      <c r="BT41" s="254"/>
      <c r="BU41" s="96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1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87"/>
      <c r="DL41" s="100"/>
      <c r="DM41" s="100"/>
      <c r="DN41" s="100"/>
      <c r="DO41" s="100"/>
      <c r="DP41" s="87"/>
      <c r="DQ41" s="254"/>
      <c r="DR41" s="96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1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00"/>
      <c r="EZ41" s="100"/>
      <c r="FA41" s="100"/>
      <c r="FB41" s="100"/>
      <c r="FC41" s="100"/>
      <c r="FD41" s="100"/>
      <c r="FE41" s="100"/>
      <c r="FF41" s="100"/>
      <c r="FG41" s="100"/>
      <c r="FH41" s="87"/>
      <c r="FI41" s="100"/>
      <c r="FJ41" s="100"/>
      <c r="FK41" s="100"/>
      <c r="FL41" s="100"/>
      <c r="FM41" s="146"/>
      <c r="FN41" s="255">
        <f t="shared" si="135"/>
        <v>0</v>
      </c>
      <c r="FO41" s="256">
        <f t="shared" si="136"/>
        <v>0</v>
      </c>
      <c r="FP41" s="80">
        <f t="shared" si="137"/>
        <v>0</v>
      </c>
      <c r="FQ41" s="101"/>
      <c r="FR41" s="100"/>
      <c r="FS41" s="100"/>
      <c r="FT41" s="100"/>
      <c r="FU41" s="100"/>
      <c r="FV41" s="100"/>
      <c r="FW41" s="100"/>
      <c r="FX41" s="100"/>
      <c r="FY41" s="100"/>
      <c r="FZ41" s="100"/>
      <c r="GA41" s="100"/>
      <c r="GB41" s="100"/>
      <c r="GC41" s="100"/>
      <c r="GD41" s="100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  <c r="GO41" s="100"/>
      <c r="GP41" s="100"/>
      <c r="GQ41" s="100"/>
      <c r="GR41" s="100"/>
      <c r="GS41" s="100"/>
      <c r="GT41" s="100"/>
      <c r="GU41" s="100"/>
      <c r="GV41" s="100"/>
      <c r="GW41" s="100"/>
      <c r="GX41" s="100"/>
      <c r="GY41" s="100"/>
      <c r="GZ41" s="100"/>
      <c r="HA41" s="100"/>
      <c r="HB41" s="100"/>
      <c r="HC41" s="100"/>
      <c r="HD41" s="100"/>
      <c r="HE41" s="100"/>
      <c r="HF41" s="100"/>
      <c r="HG41" s="100"/>
      <c r="HH41" s="100"/>
      <c r="HI41" s="100"/>
      <c r="HJ41" s="100"/>
      <c r="HK41" s="100"/>
      <c r="HL41" s="265"/>
      <c r="HM41" s="263">
        <f t="shared" si="106"/>
        <v>0</v>
      </c>
      <c r="HN41" s="101"/>
      <c r="HO41" s="100"/>
      <c r="HP41" s="100"/>
      <c r="HQ41" s="100"/>
      <c r="HR41" s="100"/>
      <c r="HS41" s="100"/>
      <c r="HT41" s="100"/>
      <c r="HU41" s="100"/>
      <c r="HV41" s="100"/>
      <c r="HW41" s="100"/>
      <c r="HX41" s="100"/>
      <c r="HY41" s="100"/>
      <c r="HZ41" s="100"/>
      <c r="IA41" s="100"/>
      <c r="IB41" s="100"/>
      <c r="IC41" s="100"/>
      <c r="ID41" s="100"/>
      <c r="IE41" s="100"/>
      <c r="IF41" s="100"/>
      <c r="IG41" s="100"/>
      <c r="IH41" s="100"/>
      <c r="II41" s="100"/>
      <c r="IJ41" s="100"/>
      <c r="IK41" s="100"/>
      <c r="IL41" s="100"/>
      <c r="IM41" s="100"/>
      <c r="IN41" s="100"/>
      <c r="IO41" s="100"/>
      <c r="IP41" s="100"/>
      <c r="IQ41" s="100"/>
      <c r="IR41" s="100"/>
      <c r="IS41" s="100"/>
      <c r="IT41" s="100"/>
      <c r="IU41" s="147"/>
      <c r="IV41" s="101"/>
      <c r="IW41" s="100"/>
      <c r="IX41" s="100"/>
      <c r="IY41" s="100"/>
      <c r="IZ41" s="100"/>
      <c r="JA41" s="100"/>
      <c r="JB41" s="100"/>
      <c r="JC41" s="100"/>
      <c r="JD41" s="100"/>
      <c r="JE41" s="100"/>
      <c r="JF41" s="100"/>
      <c r="JG41" s="100"/>
      <c r="JH41" s="100"/>
      <c r="JI41" s="147"/>
      <c r="JJ41" s="209"/>
      <c r="JK41" s="209"/>
      <c r="JL41" s="209"/>
    </row>
    <row r="42" spans="1:272" ht="12.75" hidden="1" customHeight="1" x14ac:dyDescent="0.25">
      <c r="A42" s="340"/>
      <c r="B42" s="87"/>
      <c r="C42" s="186">
        <f t="shared" si="118"/>
        <v>0</v>
      </c>
      <c r="D42" s="214">
        <f t="shared" si="119"/>
        <v>0</v>
      </c>
      <c r="E42" s="100">
        <f t="shared" si="120"/>
        <v>0</v>
      </c>
      <c r="F42" s="214">
        <f t="shared" si="121"/>
        <v>0</v>
      </c>
      <c r="G42" s="214">
        <f t="shared" si="122"/>
        <v>0</v>
      </c>
      <c r="H42" s="100">
        <f t="shared" si="123"/>
        <v>0</v>
      </c>
      <c r="I42" s="215">
        <f t="shared" si="124"/>
        <v>0</v>
      </c>
      <c r="J42" s="216" t="e">
        <f t="shared" si="125"/>
        <v>#DIV/0!</v>
      </c>
      <c r="K42" s="216">
        <f>ABS(I42*100/I1)</f>
        <v>0</v>
      </c>
      <c r="L42" s="215">
        <f>K1</f>
        <v>34</v>
      </c>
      <c r="M42" s="215">
        <f t="shared" si="159"/>
        <v>0</v>
      </c>
      <c r="N42" s="215">
        <f t="shared" si="126"/>
        <v>0</v>
      </c>
      <c r="O42" s="215">
        <f t="shared" si="127"/>
        <v>0</v>
      </c>
      <c r="P42" s="215">
        <f t="shared" si="128"/>
        <v>0</v>
      </c>
      <c r="Q42" s="215">
        <f t="shared" si="129"/>
        <v>0</v>
      </c>
      <c r="R42" s="217">
        <f t="shared" si="130"/>
        <v>0</v>
      </c>
      <c r="S42" s="218">
        <f t="shared" si="131"/>
        <v>0</v>
      </c>
      <c r="T42" s="128">
        <f t="shared" si="132"/>
        <v>0</v>
      </c>
      <c r="U42" s="128">
        <f t="shared" si="133"/>
        <v>0</v>
      </c>
      <c r="V42" s="147">
        <f t="shared" si="134"/>
        <v>0</v>
      </c>
      <c r="W42" s="252"/>
      <c r="X42" s="96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87"/>
      <c r="BO42" s="100"/>
      <c r="BP42" s="100"/>
      <c r="BQ42" s="100"/>
      <c r="BR42" s="100"/>
      <c r="BS42" s="146"/>
      <c r="BT42" s="254"/>
      <c r="BU42" s="96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1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87"/>
      <c r="DL42" s="100"/>
      <c r="DM42" s="100"/>
      <c r="DN42" s="100"/>
      <c r="DO42" s="100"/>
      <c r="DP42" s="87"/>
      <c r="DQ42" s="254"/>
      <c r="DR42" s="96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1"/>
      <c r="EF42" s="100"/>
      <c r="EG42" s="100"/>
      <c r="EH42" s="100"/>
      <c r="EI42" s="100"/>
      <c r="EJ42" s="100"/>
      <c r="EK42" s="100"/>
      <c r="EL42" s="100"/>
      <c r="EM42" s="100"/>
      <c r="EN42" s="100"/>
      <c r="EO42" s="100"/>
      <c r="EP42" s="100"/>
      <c r="EQ42" s="100"/>
      <c r="ER42" s="100"/>
      <c r="ES42" s="100"/>
      <c r="ET42" s="100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100"/>
      <c r="FG42" s="100"/>
      <c r="FH42" s="87"/>
      <c r="FI42" s="100"/>
      <c r="FJ42" s="100"/>
      <c r="FK42" s="100"/>
      <c r="FL42" s="100"/>
      <c r="FM42" s="146"/>
      <c r="FN42" s="255">
        <f t="shared" si="135"/>
        <v>0</v>
      </c>
      <c r="FO42" s="256">
        <f t="shared" si="136"/>
        <v>0</v>
      </c>
      <c r="FP42" s="80">
        <f t="shared" si="137"/>
        <v>0</v>
      </c>
      <c r="FQ42" s="101"/>
      <c r="FR42" s="100"/>
      <c r="FS42" s="100"/>
      <c r="FT42" s="100"/>
      <c r="FU42" s="100"/>
      <c r="FV42" s="100"/>
      <c r="FW42" s="100"/>
      <c r="FX42" s="100"/>
      <c r="FY42" s="100"/>
      <c r="FZ42" s="100"/>
      <c r="GA42" s="100"/>
      <c r="GB42" s="100"/>
      <c r="GC42" s="100"/>
      <c r="GD42" s="100"/>
      <c r="GE42" s="100"/>
      <c r="GF42" s="100"/>
      <c r="GG42" s="100"/>
      <c r="GH42" s="100"/>
      <c r="GI42" s="100"/>
      <c r="GJ42" s="100"/>
      <c r="GK42" s="100"/>
      <c r="GL42" s="100"/>
      <c r="GM42" s="100"/>
      <c r="GN42" s="100"/>
      <c r="GO42" s="100"/>
      <c r="GP42" s="100"/>
      <c r="GQ42" s="100"/>
      <c r="GR42" s="100"/>
      <c r="GS42" s="100"/>
      <c r="GT42" s="100"/>
      <c r="GU42" s="100"/>
      <c r="GV42" s="100"/>
      <c r="GW42" s="100"/>
      <c r="GX42" s="100"/>
      <c r="GY42" s="100"/>
      <c r="GZ42" s="100"/>
      <c r="HA42" s="100"/>
      <c r="HB42" s="100"/>
      <c r="HC42" s="100"/>
      <c r="HD42" s="100"/>
      <c r="HE42" s="100"/>
      <c r="HF42" s="100"/>
      <c r="HG42" s="100"/>
      <c r="HH42" s="100"/>
      <c r="HI42" s="100"/>
      <c r="HJ42" s="100"/>
      <c r="HK42" s="100"/>
      <c r="HL42" s="265"/>
      <c r="HM42" s="263">
        <f t="shared" si="106"/>
        <v>0</v>
      </c>
      <c r="HN42" s="101"/>
      <c r="HO42" s="100"/>
      <c r="HP42" s="100"/>
      <c r="HQ42" s="100"/>
      <c r="HR42" s="100"/>
      <c r="HS42" s="100"/>
      <c r="HT42" s="100"/>
      <c r="HU42" s="100"/>
      <c r="HV42" s="100"/>
      <c r="HW42" s="100"/>
      <c r="HX42" s="100"/>
      <c r="HY42" s="100"/>
      <c r="HZ42" s="100"/>
      <c r="IA42" s="100"/>
      <c r="IB42" s="100"/>
      <c r="IC42" s="100"/>
      <c r="ID42" s="100"/>
      <c r="IE42" s="100"/>
      <c r="IF42" s="100"/>
      <c r="IG42" s="100"/>
      <c r="IH42" s="100"/>
      <c r="II42" s="100"/>
      <c r="IJ42" s="100"/>
      <c r="IK42" s="100"/>
      <c r="IL42" s="100"/>
      <c r="IM42" s="100"/>
      <c r="IN42" s="100"/>
      <c r="IO42" s="100"/>
      <c r="IP42" s="100"/>
      <c r="IQ42" s="100"/>
      <c r="IR42" s="100"/>
      <c r="IS42" s="100"/>
      <c r="IT42" s="100"/>
      <c r="IU42" s="147"/>
      <c r="IV42" s="101"/>
      <c r="IW42" s="100"/>
      <c r="IX42" s="100"/>
      <c r="IY42" s="100"/>
      <c r="IZ42" s="100"/>
      <c r="JA42" s="100"/>
      <c r="JB42" s="100"/>
      <c r="JC42" s="100"/>
      <c r="JD42" s="100"/>
      <c r="JE42" s="100"/>
      <c r="JF42" s="100"/>
      <c r="JG42" s="100"/>
      <c r="JH42" s="100"/>
      <c r="JI42" s="147"/>
      <c r="JJ42" s="209"/>
      <c r="JK42" s="209"/>
      <c r="JL42" s="209"/>
    </row>
    <row r="43" spans="1:272" ht="12.75" hidden="1" customHeight="1" x14ac:dyDescent="0.25">
      <c r="A43" s="340"/>
      <c r="B43" s="87"/>
      <c r="C43" s="186">
        <f t="shared" si="118"/>
        <v>0</v>
      </c>
      <c r="D43" s="214">
        <f t="shared" si="119"/>
        <v>0</v>
      </c>
      <c r="E43" s="100">
        <f t="shared" si="120"/>
        <v>0</v>
      </c>
      <c r="F43" s="214">
        <f t="shared" si="121"/>
        <v>0</v>
      </c>
      <c r="G43" s="214">
        <f t="shared" si="122"/>
        <v>0</v>
      </c>
      <c r="H43" s="100">
        <f t="shared" si="123"/>
        <v>0</v>
      </c>
      <c r="I43" s="215">
        <f t="shared" si="124"/>
        <v>0</v>
      </c>
      <c r="J43" s="216" t="e">
        <f t="shared" si="125"/>
        <v>#DIV/0!</v>
      </c>
      <c r="K43" s="216">
        <f>ABS(I43*100/I1)</f>
        <v>0</v>
      </c>
      <c r="L43" s="215">
        <f>K1</f>
        <v>34</v>
      </c>
      <c r="M43" s="215">
        <f t="shared" si="159"/>
        <v>0</v>
      </c>
      <c r="N43" s="215">
        <f t="shared" si="126"/>
        <v>0</v>
      </c>
      <c r="O43" s="215">
        <f t="shared" si="127"/>
        <v>0</v>
      </c>
      <c r="P43" s="215">
        <f t="shared" si="128"/>
        <v>0</v>
      </c>
      <c r="Q43" s="215">
        <f t="shared" si="129"/>
        <v>0</v>
      </c>
      <c r="R43" s="217">
        <f t="shared" si="130"/>
        <v>0</v>
      </c>
      <c r="S43" s="218">
        <f t="shared" si="131"/>
        <v>0</v>
      </c>
      <c r="T43" s="128">
        <f t="shared" si="132"/>
        <v>0</v>
      </c>
      <c r="U43" s="128">
        <f t="shared" si="133"/>
        <v>0</v>
      </c>
      <c r="V43" s="147">
        <f t="shared" si="134"/>
        <v>0</v>
      </c>
      <c r="W43" s="252"/>
      <c r="X43" s="96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1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87"/>
      <c r="BO43" s="100"/>
      <c r="BP43" s="100"/>
      <c r="BQ43" s="100"/>
      <c r="BR43" s="100"/>
      <c r="BS43" s="146"/>
      <c r="BT43" s="254"/>
      <c r="BU43" s="96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1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87"/>
      <c r="DL43" s="100"/>
      <c r="DM43" s="100"/>
      <c r="DN43" s="100"/>
      <c r="DO43" s="100"/>
      <c r="DP43" s="87"/>
      <c r="DQ43" s="254"/>
      <c r="DR43" s="96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1"/>
      <c r="EF43" s="100"/>
      <c r="EG43" s="100"/>
      <c r="EH43" s="100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0"/>
      <c r="EU43" s="100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0"/>
      <c r="FH43" s="87"/>
      <c r="FI43" s="100"/>
      <c r="FJ43" s="100"/>
      <c r="FK43" s="100"/>
      <c r="FL43" s="100"/>
      <c r="FM43" s="146"/>
      <c r="FN43" s="255">
        <f t="shared" si="135"/>
        <v>0</v>
      </c>
      <c r="FO43" s="256">
        <f t="shared" si="136"/>
        <v>0</v>
      </c>
      <c r="FP43" s="80">
        <f t="shared" si="137"/>
        <v>0</v>
      </c>
      <c r="FQ43" s="101"/>
      <c r="FR43" s="100"/>
      <c r="FS43" s="100"/>
      <c r="FT43" s="100"/>
      <c r="FU43" s="100"/>
      <c r="FV43" s="100"/>
      <c r="FW43" s="100"/>
      <c r="FX43" s="100"/>
      <c r="FY43" s="100"/>
      <c r="FZ43" s="100"/>
      <c r="GA43" s="100"/>
      <c r="GB43" s="100"/>
      <c r="GC43" s="100"/>
      <c r="GD43" s="100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  <c r="GO43" s="100"/>
      <c r="GP43" s="100"/>
      <c r="GQ43" s="100"/>
      <c r="GR43" s="100"/>
      <c r="GS43" s="100"/>
      <c r="GT43" s="100"/>
      <c r="GU43" s="100"/>
      <c r="GV43" s="100"/>
      <c r="GW43" s="100"/>
      <c r="GX43" s="100"/>
      <c r="GY43" s="100"/>
      <c r="GZ43" s="100"/>
      <c r="HA43" s="100"/>
      <c r="HB43" s="100"/>
      <c r="HC43" s="100"/>
      <c r="HD43" s="100"/>
      <c r="HE43" s="100"/>
      <c r="HF43" s="100"/>
      <c r="HG43" s="100"/>
      <c r="HH43" s="100"/>
      <c r="HI43" s="100"/>
      <c r="HJ43" s="100"/>
      <c r="HK43" s="100"/>
      <c r="HL43" s="265"/>
      <c r="HM43" s="263">
        <f t="shared" si="106"/>
        <v>0</v>
      </c>
      <c r="HN43" s="101"/>
      <c r="HO43" s="100"/>
      <c r="HP43" s="100"/>
      <c r="HQ43" s="100"/>
      <c r="HR43" s="100"/>
      <c r="HS43" s="100"/>
      <c r="HT43" s="100"/>
      <c r="HU43" s="100"/>
      <c r="HV43" s="100"/>
      <c r="HW43" s="100"/>
      <c r="HX43" s="100"/>
      <c r="HY43" s="100"/>
      <c r="HZ43" s="100"/>
      <c r="IA43" s="100"/>
      <c r="IB43" s="100"/>
      <c r="IC43" s="100"/>
      <c r="ID43" s="100"/>
      <c r="IE43" s="100"/>
      <c r="IF43" s="100"/>
      <c r="IG43" s="100"/>
      <c r="IH43" s="100"/>
      <c r="II43" s="100"/>
      <c r="IJ43" s="100"/>
      <c r="IK43" s="100"/>
      <c r="IL43" s="100"/>
      <c r="IM43" s="100"/>
      <c r="IN43" s="100"/>
      <c r="IO43" s="100"/>
      <c r="IP43" s="100"/>
      <c r="IQ43" s="100"/>
      <c r="IR43" s="100"/>
      <c r="IS43" s="100"/>
      <c r="IT43" s="100"/>
      <c r="IU43" s="147"/>
      <c r="IV43" s="101"/>
      <c r="IW43" s="100"/>
      <c r="IX43" s="100"/>
      <c r="IY43" s="100"/>
      <c r="IZ43" s="100"/>
      <c r="JA43" s="100"/>
      <c r="JB43" s="100"/>
      <c r="JC43" s="100"/>
      <c r="JD43" s="100"/>
      <c r="JE43" s="100"/>
      <c r="JF43" s="100"/>
      <c r="JG43" s="100"/>
      <c r="JH43" s="100"/>
      <c r="JI43" s="147"/>
      <c r="JJ43" s="209"/>
      <c r="JK43" s="209"/>
      <c r="JL43" s="209"/>
    </row>
    <row r="44" spans="1:272" s="71" customFormat="1" ht="12.75" hidden="1" customHeight="1" x14ac:dyDescent="0.25">
      <c r="A44" s="340"/>
      <c r="B44" s="87"/>
      <c r="C44" s="186">
        <f t="shared" si="88"/>
        <v>0</v>
      </c>
      <c r="D44" s="214">
        <f t="shared" ref="D44:D52" si="160">COUNTIF(X44:BS44,"T")</f>
        <v>0</v>
      </c>
      <c r="E44" s="100">
        <f t="shared" si="90"/>
        <v>0</v>
      </c>
      <c r="F44" s="214">
        <f t="shared" si="91"/>
        <v>0</v>
      </c>
      <c r="G44" s="214">
        <f t="shared" si="92"/>
        <v>0</v>
      </c>
      <c r="H44" s="100">
        <f t="shared" si="93"/>
        <v>0</v>
      </c>
      <c r="I44" s="215">
        <f t="shared" si="94"/>
        <v>0</v>
      </c>
      <c r="J44" s="216" t="e">
        <f t="shared" si="95"/>
        <v>#DIV/0!</v>
      </c>
      <c r="K44" s="216">
        <f>ABS(I44*100/I1)</f>
        <v>0</v>
      </c>
      <c r="L44" s="215">
        <f>K1</f>
        <v>34</v>
      </c>
      <c r="M44" s="215">
        <f t="shared" si="159"/>
        <v>0</v>
      </c>
      <c r="N44" s="215">
        <f t="shared" si="105"/>
        <v>0</v>
      </c>
      <c r="O44" s="215">
        <f>COUNTIF(X44:BS44,"DT")</f>
        <v>0</v>
      </c>
      <c r="P44" s="215">
        <f>COUNTIF(X44:BS44,"L")</f>
        <v>0</v>
      </c>
      <c r="Q44" s="215">
        <f>COUNTIF(X44:BS44,"S")</f>
        <v>0</v>
      </c>
      <c r="R44" s="217">
        <f t="shared" si="110"/>
        <v>0</v>
      </c>
      <c r="S44" s="218">
        <f t="shared" si="111"/>
        <v>0</v>
      </c>
      <c r="T44" s="128">
        <f t="shared" si="112"/>
        <v>0</v>
      </c>
      <c r="U44" s="128">
        <f t="shared" si="113"/>
        <v>0</v>
      </c>
      <c r="V44" s="147">
        <f t="shared" si="101"/>
        <v>0</v>
      </c>
      <c r="W44" s="252"/>
      <c r="X44" s="96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87"/>
      <c r="BO44" s="100"/>
      <c r="BP44" s="100"/>
      <c r="BQ44" s="100"/>
      <c r="BR44" s="100"/>
      <c r="BS44" s="146"/>
      <c r="BT44" s="254"/>
      <c r="BU44" s="96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1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87"/>
      <c r="DL44" s="100"/>
      <c r="DM44" s="100"/>
      <c r="DN44" s="100"/>
      <c r="DO44" s="100"/>
      <c r="DP44" s="87"/>
      <c r="DQ44" s="254"/>
      <c r="DR44" s="96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1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87"/>
      <c r="FI44" s="100"/>
      <c r="FJ44" s="100"/>
      <c r="FK44" s="100"/>
      <c r="FL44" s="100"/>
      <c r="FM44" s="146"/>
      <c r="FN44" s="255">
        <f t="shared" si="115"/>
        <v>0</v>
      </c>
      <c r="FO44" s="256">
        <f t="shared" si="116"/>
        <v>0</v>
      </c>
      <c r="FP44" s="80">
        <f t="shared" si="117"/>
        <v>0</v>
      </c>
      <c r="FQ44" s="101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265"/>
      <c r="HM44" s="263">
        <f t="shared" si="106"/>
        <v>0</v>
      </c>
      <c r="HN44" s="101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  <c r="IU44" s="147"/>
      <c r="IV44" s="101"/>
      <c r="IW44" s="100"/>
      <c r="IX44" s="100"/>
      <c r="IY44" s="100"/>
      <c r="IZ44" s="100"/>
      <c r="JA44" s="100"/>
      <c r="JB44" s="100"/>
      <c r="JC44" s="100"/>
      <c r="JD44" s="100"/>
      <c r="JE44" s="100"/>
      <c r="JF44" s="100"/>
      <c r="JG44" s="100"/>
      <c r="JH44" s="100"/>
      <c r="JI44" s="147"/>
      <c r="JJ44" s="209"/>
      <c r="JK44" s="209"/>
      <c r="JL44" s="209"/>
    </row>
    <row r="45" spans="1:272" s="84" customFormat="1" ht="12.75" hidden="1" customHeight="1" x14ac:dyDescent="0.25">
      <c r="A45" s="341"/>
      <c r="B45" s="87"/>
      <c r="C45" s="186">
        <f t="shared" si="88"/>
        <v>0</v>
      </c>
      <c r="D45" s="214">
        <f t="shared" si="160"/>
        <v>0</v>
      </c>
      <c r="E45" s="100">
        <f t="shared" si="90"/>
        <v>0</v>
      </c>
      <c r="F45" s="214">
        <f t="shared" si="91"/>
        <v>0</v>
      </c>
      <c r="G45" s="214">
        <f t="shared" si="92"/>
        <v>0</v>
      </c>
      <c r="H45" s="100">
        <f t="shared" si="93"/>
        <v>0</v>
      </c>
      <c r="I45" s="215">
        <f t="shared" si="94"/>
        <v>0</v>
      </c>
      <c r="J45" s="216" t="e">
        <f t="shared" si="95"/>
        <v>#DIV/0!</v>
      </c>
      <c r="K45" s="216">
        <f>ABS(I45*100/I1)</f>
        <v>0</v>
      </c>
      <c r="L45" s="215">
        <f>K1</f>
        <v>34</v>
      </c>
      <c r="M45" s="215">
        <f t="shared" si="159"/>
        <v>0</v>
      </c>
      <c r="N45" s="215">
        <f t="shared" si="105"/>
        <v>0</v>
      </c>
      <c r="O45" s="215">
        <f>COUNTIF(X45:BQ45,"DT")</f>
        <v>0</v>
      </c>
      <c r="P45" s="215">
        <f>COUNTIF(X45:BQ45,"L")</f>
        <v>0</v>
      </c>
      <c r="Q45" s="215">
        <f>COUNTIF(X45:BQ45,"S")</f>
        <v>0</v>
      </c>
      <c r="R45" s="217">
        <f t="shared" si="110"/>
        <v>0</v>
      </c>
      <c r="S45" s="218">
        <f t="shared" si="111"/>
        <v>0</v>
      </c>
      <c r="T45" s="128">
        <f t="shared" si="112"/>
        <v>0</v>
      </c>
      <c r="U45" s="128">
        <f t="shared" si="113"/>
        <v>0</v>
      </c>
      <c r="V45" s="147">
        <f t="shared" si="101"/>
        <v>0</v>
      </c>
      <c r="W45" s="252"/>
      <c r="X45" s="96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1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87"/>
      <c r="BO45" s="100"/>
      <c r="BP45" s="100"/>
      <c r="BQ45" s="100"/>
      <c r="BR45" s="100"/>
      <c r="BS45" s="146"/>
      <c r="BT45" s="254"/>
      <c r="BU45" s="96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1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87"/>
      <c r="DL45" s="100"/>
      <c r="DM45" s="100"/>
      <c r="DN45" s="100"/>
      <c r="DO45" s="100"/>
      <c r="DP45" s="87"/>
      <c r="DQ45" s="254"/>
      <c r="DR45" s="96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1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87"/>
      <c r="FI45" s="100"/>
      <c r="FJ45" s="100"/>
      <c r="FK45" s="100"/>
      <c r="FL45" s="100"/>
      <c r="FM45" s="146"/>
      <c r="FN45" s="255">
        <f t="shared" si="115"/>
        <v>0</v>
      </c>
      <c r="FO45" s="256">
        <f t="shared" si="116"/>
        <v>0</v>
      </c>
      <c r="FP45" s="80">
        <f t="shared" si="117"/>
        <v>0</v>
      </c>
      <c r="FQ45" s="101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265"/>
      <c r="HM45" s="263">
        <f t="shared" si="106"/>
        <v>0</v>
      </c>
      <c r="HN45" s="101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  <c r="IU45" s="147"/>
      <c r="IV45" s="101"/>
      <c r="IW45" s="100"/>
      <c r="IX45" s="100"/>
      <c r="IY45" s="100"/>
      <c r="IZ45" s="100"/>
      <c r="JA45" s="100"/>
      <c r="JB45" s="100"/>
      <c r="JC45" s="100"/>
      <c r="JD45" s="100"/>
      <c r="JE45" s="100"/>
      <c r="JF45" s="100"/>
      <c r="JG45" s="100"/>
      <c r="JH45" s="100"/>
      <c r="JI45" s="147"/>
      <c r="JJ45" s="209"/>
      <c r="JK45" s="209"/>
      <c r="JL45" s="209"/>
    </row>
    <row r="46" spans="1:272" s="84" customFormat="1" ht="12.75" hidden="1" customHeight="1" x14ac:dyDescent="0.25">
      <c r="A46" s="341"/>
      <c r="B46" s="87"/>
      <c r="C46" s="186">
        <f>COUNT(BU46:DP46)</f>
        <v>0</v>
      </c>
      <c r="D46" s="214">
        <f t="shared" si="160"/>
        <v>0</v>
      </c>
      <c r="E46" s="100">
        <f>COUNTIF(BU46:DP46,90)</f>
        <v>0</v>
      </c>
      <c r="F46" s="214">
        <f>COUNTIF(DR46:FM46,"I")</f>
        <v>0</v>
      </c>
      <c r="G46" s="214">
        <f>COUNTIF(DR46:FM46,"E")</f>
        <v>0</v>
      </c>
      <c r="H46" s="100">
        <f>COUNTIF(BU46:DP46,"S")</f>
        <v>0</v>
      </c>
      <c r="I46" s="215">
        <f>SUM(BU46:DP46)</f>
        <v>0</v>
      </c>
      <c r="J46" s="216" t="e">
        <f>ABS(I46/C46)</f>
        <v>#DIV/0!</v>
      </c>
      <c r="K46" s="216">
        <f>ABS(I46*100/I1)</f>
        <v>0</v>
      </c>
      <c r="L46" s="215">
        <f>K1</f>
        <v>34</v>
      </c>
      <c r="M46" s="215">
        <f t="shared" si="159"/>
        <v>0</v>
      </c>
      <c r="N46" s="215">
        <f>SUM(O46:Q46)</f>
        <v>0</v>
      </c>
      <c r="O46" s="215">
        <f>COUNTIF(X46:BQ46,"DT")</f>
        <v>0</v>
      </c>
      <c r="P46" s="215">
        <f>COUNTIF(X46:BQ46,"L")</f>
        <v>0</v>
      </c>
      <c r="Q46" s="215">
        <f>COUNTIF(X46:BQ46,"S")</f>
        <v>0</v>
      </c>
      <c r="R46" s="217">
        <f t="shared" si="110"/>
        <v>0</v>
      </c>
      <c r="S46" s="218">
        <f t="shared" si="111"/>
        <v>0</v>
      </c>
      <c r="T46" s="128">
        <f t="shared" si="112"/>
        <v>0</v>
      </c>
      <c r="U46" s="128">
        <f t="shared" si="113"/>
        <v>0</v>
      </c>
      <c r="V46" s="147">
        <f t="shared" si="101"/>
        <v>0</v>
      </c>
      <c r="W46" s="252"/>
      <c r="X46" s="96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1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87"/>
      <c r="BO46" s="100"/>
      <c r="BP46" s="100"/>
      <c r="BQ46" s="100"/>
      <c r="BR46" s="100"/>
      <c r="BS46" s="146"/>
      <c r="BT46" s="254"/>
      <c r="BU46" s="96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1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87"/>
      <c r="DL46" s="100"/>
      <c r="DM46" s="100"/>
      <c r="DN46" s="100"/>
      <c r="DO46" s="100"/>
      <c r="DP46" s="87"/>
      <c r="DQ46" s="254"/>
      <c r="DR46" s="96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1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87"/>
      <c r="FI46" s="100"/>
      <c r="FJ46" s="100"/>
      <c r="FK46" s="100"/>
      <c r="FL46" s="100"/>
      <c r="FM46" s="146"/>
      <c r="FN46" s="255">
        <f>COUNTIF(FQ46:HF46,1)</f>
        <v>0</v>
      </c>
      <c r="FO46" s="256">
        <f>COUNTIF(FQ46:HF46,2)</f>
        <v>0</v>
      </c>
      <c r="FP46" s="80">
        <f>COUNTIF(FQ46:HF46,"R")</f>
        <v>0</v>
      </c>
      <c r="FQ46" s="101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265"/>
      <c r="HM46" s="263">
        <f t="shared" si="106"/>
        <v>0</v>
      </c>
      <c r="HN46" s="101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  <c r="IU46" s="147"/>
      <c r="IV46" s="101"/>
      <c r="IW46" s="100"/>
      <c r="IX46" s="100"/>
      <c r="IY46" s="100"/>
      <c r="IZ46" s="100"/>
      <c r="JA46" s="100"/>
      <c r="JB46" s="100"/>
      <c r="JC46" s="100"/>
      <c r="JD46" s="100"/>
      <c r="JE46" s="100"/>
      <c r="JF46" s="100"/>
      <c r="JG46" s="100"/>
      <c r="JH46" s="100"/>
      <c r="JI46" s="147"/>
      <c r="JJ46" s="209"/>
      <c r="JK46" s="209"/>
      <c r="JL46" s="209"/>
    </row>
    <row r="47" spans="1:272" s="84" customFormat="1" ht="12.75" hidden="1" customHeight="1" x14ac:dyDescent="0.25">
      <c r="A47" s="341"/>
      <c r="B47" s="87"/>
      <c r="C47" s="186">
        <f>COUNT(BU47:DP47)</f>
        <v>0</v>
      </c>
      <c r="D47" s="214">
        <f t="shared" si="160"/>
        <v>0</v>
      </c>
      <c r="E47" s="100">
        <f>COUNTIF(BU47:DP47,90)</f>
        <v>0</v>
      </c>
      <c r="F47" s="214">
        <f>COUNTIF(DR47:FM47,"I")</f>
        <v>0</v>
      </c>
      <c r="G47" s="214">
        <f>COUNTIF(DR47:FM47,"E")</f>
        <v>0</v>
      </c>
      <c r="H47" s="100">
        <f>COUNTIF(BU47:DP47,"S")</f>
        <v>0</v>
      </c>
      <c r="I47" s="215">
        <f>SUM(BU47:DP47)</f>
        <v>0</v>
      </c>
      <c r="J47" s="216" t="e">
        <f>ABS(I47/C47)</f>
        <v>#DIV/0!</v>
      </c>
      <c r="K47" s="216">
        <f>ABS(I47*100/I1)</f>
        <v>0</v>
      </c>
      <c r="L47" s="215">
        <f>K1</f>
        <v>34</v>
      </c>
      <c r="M47" s="215">
        <f t="shared" si="159"/>
        <v>0</v>
      </c>
      <c r="N47" s="215">
        <f>SUM(O47:Q47)</f>
        <v>0</v>
      </c>
      <c r="O47" s="215">
        <f>COUNTIF(X47:BQ47,"DT")</f>
        <v>0</v>
      </c>
      <c r="P47" s="215">
        <f>COUNTIF(X47:BQ47,"L")</f>
        <v>0</v>
      </c>
      <c r="Q47" s="215">
        <f>COUNTIF(X47:BQ47,"S")</f>
        <v>0</v>
      </c>
      <c r="R47" s="217">
        <f t="shared" si="110"/>
        <v>0</v>
      </c>
      <c r="S47" s="218">
        <f t="shared" si="111"/>
        <v>0</v>
      </c>
      <c r="T47" s="128">
        <f t="shared" si="112"/>
        <v>0</v>
      </c>
      <c r="U47" s="128">
        <f t="shared" si="113"/>
        <v>0</v>
      </c>
      <c r="V47" s="147">
        <f t="shared" si="101"/>
        <v>0</v>
      </c>
      <c r="W47" s="252"/>
      <c r="X47" s="96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1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87"/>
      <c r="BO47" s="100"/>
      <c r="BP47" s="100"/>
      <c r="BQ47" s="100"/>
      <c r="BR47" s="100"/>
      <c r="BS47" s="146"/>
      <c r="BT47" s="254"/>
      <c r="BU47" s="96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1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87"/>
      <c r="DL47" s="100"/>
      <c r="DM47" s="100"/>
      <c r="DN47" s="100"/>
      <c r="DO47" s="100"/>
      <c r="DP47" s="87"/>
      <c r="DQ47" s="254"/>
      <c r="DR47" s="96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1"/>
      <c r="EF47" s="100"/>
      <c r="EG47" s="100"/>
      <c r="EH47" s="100"/>
      <c r="EI47" s="100"/>
      <c r="EJ47" s="100"/>
      <c r="EK47" s="100"/>
      <c r="EL47" s="100"/>
      <c r="EM47" s="100"/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0"/>
      <c r="FF47" s="100"/>
      <c r="FG47" s="100"/>
      <c r="FH47" s="87"/>
      <c r="FI47" s="100"/>
      <c r="FJ47" s="100"/>
      <c r="FK47" s="100"/>
      <c r="FL47" s="100"/>
      <c r="FM47" s="146"/>
      <c r="FN47" s="255">
        <f>COUNTIF(FQ47:HF47,1)</f>
        <v>0</v>
      </c>
      <c r="FO47" s="256">
        <f>COUNTIF(FQ47:HF47,2)</f>
        <v>0</v>
      </c>
      <c r="FP47" s="80">
        <f>COUNTIF(FQ47:HF47,"R")</f>
        <v>0</v>
      </c>
      <c r="FQ47" s="101"/>
      <c r="FR47" s="100"/>
      <c r="FS47" s="100"/>
      <c r="FT47" s="100"/>
      <c r="FU47" s="100"/>
      <c r="FV47" s="100"/>
      <c r="FW47" s="100"/>
      <c r="FX47" s="100"/>
      <c r="FY47" s="100"/>
      <c r="FZ47" s="100"/>
      <c r="GA47" s="100"/>
      <c r="GB47" s="100"/>
      <c r="GC47" s="100"/>
      <c r="GD47" s="100"/>
      <c r="GE47" s="100"/>
      <c r="GF47" s="100"/>
      <c r="GG47" s="100"/>
      <c r="GH47" s="100"/>
      <c r="GI47" s="100"/>
      <c r="GJ47" s="100"/>
      <c r="GK47" s="100"/>
      <c r="GL47" s="100"/>
      <c r="GM47" s="100"/>
      <c r="GN47" s="100"/>
      <c r="GO47" s="100"/>
      <c r="GP47" s="100"/>
      <c r="GQ47" s="100"/>
      <c r="GR47" s="100"/>
      <c r="GS47" s="100"/>
      <c r="GT47" s="100"/>
      <c r="GU47" s="100"/>
      <c r="GV47" s="100"/>
      <c r="GW47" s="100"/>
      <c r="GX47" s="100"/>
      <c r="GY47" s="100"/>
      <c r="GZ47" s="100"/>
      <c r="HA47" s="100"/>
      <c r="HB47" s="100"/>
      <c r="HC47" s="100"/>
      <c r="HD47" s="100"/>
      <c r="HE47" s="100"/>
      <c r="HF47" s="100"/>
      <c r="HG47" s="100"/>
      <c r="HH47" s="100"/>
      <c r="HI47" s="100"/>
      <c r="HJ47" s="100"/>
      <c r="HK47" s="100"/>
      <c r="HL47" s="265"/>
      <c r="HM47" s="263">
        <f t="shared" si="106"/>
        <v>0</v>
      </c>
      <c r="HN47" s="101"/>
      <c r="HO47" s="100"/>
      <c r="HP47" s="100"/>
      <c r="HQ47" s="100"/>
      <c r="HR47" s="100"/>
      <c r="HS47" s="100"/>
      <c r="HT47" s="100"/>
      <c r="HU47" s="100"/>
      <c r="HV47" s="100"/>
      <c r="HW47" s="100"/>
      <c r="HX47" s="100"/>
      <c r="HY47" s="100"/>
      <c r="HZ47" s="100"/>
      <c r="IA47" s="100"/>
      <c r="IB47" s="100"/>
      <c r="IC47" s="100"/>
      <c r="ID47" s="100"/>
      <c r="IE47" s="100"/>
      <c r="IF47" s="100"/>
      <c r="IG47" s="100"/>
      <c r="IH47" s="100"/>
      <c r="II47" s="100"/>
      <c r="IJ47" s="100"/>
      <c r="IK47" s="100"/>
      <c r="IL47" s="100"/>
      <c r="IM47" s="100"/>
      <c r="IN47" s="100"/>
      <c r="IO47" s="100"/>
      <c r="IP47" s="100"/>
      <c r="IQ47" s="100"/>
      <c r="IR47" s="100"/>
      <c r="IS47" s="100"/>
      <c r="IT47" s="100"/>
      <c r="IU47" s="147"/>
      <c r="IV47" s="101"/>
      <c r="IW47" s="100"/>
      <c r="IX47" s="100"/>
      <c r="IY47" s="100"/>
      <c r="IZ47" s="100"/>
      <c r="JA47" s="100"/>
      <c r="JB47" s="100"/>
      <c r="JC47" s="100"/>
      <c r="JD47" s="100"/>
      <c r="JE47" s="100"/>
      <c r="JF47" s="100"/>
      <c r="JG47" s="100"/>
      <c r="JH47" s="100"/>
      <c r="JI47" s="147"/>
      <c r="JJ47" s="209"/>
      <c r="JK47" s="209"/>
      <c r="JL47" s="209"/>
    </row>
    <row r="48" spans="1:272" s="84" customFormat="1" ht="12.75" hidden="1" customHeight="1" x14ac:dyDescent="0.25">
      <c r="A48" s="341"/>
      <c r="B48" s="87"/>
      <c r="C48" s="186">
        <f>COUNT(BU48:DP48)</f>
        <v>0</v>
      </c>
      <c r="D48" s="214">
        <f t="shared" si="160"/>
        <v>0</v>
      </c>
      <c r="E48" s="100">
        <f>COUNTIF(BU48:DP48,90)</f>
        <v>0</v>
      </c>
      <c r="F48" s="214">
        <f>COUNTIF(DR48:FM48,"I")</f>
        <v>0</v>
      </c>
      <c r="G48" s="214">
        <f>COUNTIF(DR48:FM48,"E")</f>
        <v>0</v>
      </c>
      <c r="H48" s="100">
        <f>COUNTIF(BU48:DP48,"S")</f>
        <v>0</v>
      </c>
      <c r="I48" s="215">
        <f>SUM(BU48:DP48)</f>
        <v>0</v>
      </c>
      <c r="J48" s="216" t="e">
        <f>ABS(I48/C48)</f>
        <v>#DIV/0!</v>
      </c>
      <c r="K48" s="216">
        <f>ABS(I48*100/I1)</f>
        <v>0</v>
      </c>
      <c r="L48" s="215">
        <f>K1</f>
        <v>34</v>
      </c>
      <c r="M48" s="215">
        <f t="shared" si="159"/>
        <v>0</v>
      </c>
      <c r="N48" s="215">
        <f>SUM(O48:Q48)</f>
        <v>0</v>
      </c>
      <c r="O48" s="215">
        <f>COUNTIF(X48:BQ48,"DT")</f>
        <v>0</v>
      </c>
      <c r="P48" s="215">
        <f>COUNTIF(X48:BQ48,"L")</f>
        <v>0</v>
      </c>
      <c r="Q48" s="215">
        <f>COUNTIF(X48:BQ48,"S")</f>
        <v>0</v>
      </c>
      <c r="R48" s="217">
        <f t="shared" si="110"/>
        <v>0</v>
      </c>
      <c r="S48" s="218">
        <f t="shared" si="111"/>
        <v>0</v>
      </c>
      <c r="T48" s="128">
        <f t="shared" si="112"/>
        <v>0</v>
      </c>
      <c r="U48" s="128">
        <f t="shared" si="113"/>
        <v>0</v>
      </c>
      <c r="V48" s="147">
        <f t="shared" si="101"/>
        <v>0</v>
      </c>
      <c r="W48" s="252"/>
      <c r="X48" s="96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1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87"/>
      <c r="BO48" s="100"/>
      <c r="BP48" s="100"/>
      <c r="BQ48" s="100"/>
      <c r="BR48" s="100"/>
      <c r="BS48" s="146"/>
      <c r="BT48" s="254"/>
      <c r="BU48" s="96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1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87"/>
      <c r="DL48" s="100"/>
      <c r="DM48" s="100"/>
      <c r="DN48" s="100"/>
      <c r="DO48" s="100"/>
      <c r="DP48" s="87"/>
      <c r="DQ48" s="254"/>
      <c r="DR48" s="96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1"/>
      <c r="EF48" s="100"/>
      <c r="EG48" s="100"/>
      <c r="EH48" s="100"/>
      <c r="EI48" s="100"/>
      <c r="EJ48" s="100"/>
      <c r="EK48" s="100"/>
      <c r="EL48" s="100"/>
      <c r="EM48" s="100"/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0"/>
      <c r="FF48" s="100"/>
      <c r="FG48" s="100"/>
      <c r="FH48" s="87"/>
      <c r="FI48" s="100"/>
      <c r="FJ48" s="100"/>
      <c r="FK48" s="100"/>
      <c r="FL48" s="100"/>
      <c r="FM48" s="146"/>
      <c r="FN48" s="255">
        <f t="shared" ref="FN48:FN61" si="161">COUNTIF(FQ48:HF48,1)</f>
        <v>0</v>
      </c>
      <c r="FO48" s="256">
        <f t="shared" ref="FO48:FO61" si="162">COUNTIF(FQ48:HF48,2)</f>
        <v>0</v>
      </c>
      <c r="FP48" s="80">
        <f t="shared" ref="FP48:FP61" si="163">COUNTIF(FQ48:HF48,"R")</f>
        <v>0</v>
      </c>
      <c r="FQ48" s="101"/>
      <c r="FR48" s="100"/>
      <c r="FS48" s="100"/>
      <c r="FT48" s="100"/>
      <c r="FU48" s="100"/>
      <c r="FV48" s="100"/>
      <c r="FW48" s="100"/>
      <c r="FX48" s="100"/>
      <c r="FY48" s="100"/>
      <c r="FZ48" s="100"/>
      <c r="GA48" s="100"/>
      <c r="GB48" s="100"/>
      <c r="GC48" s="100"/>
      <c r="GD48" s="100"/>
      <c r="GE48" s="100"/>
      <c r="GF48" s="100"/>
      <c r="GG48" s="100"/>
      <c r="GH48" s="100"/>
      <c r="GI48" s="100"/>
      <c r="GJ48" s="100"/>
      <c r="GK48" s="100"/>
      <c r="GL48" s="100"/>
      <c r="GM48" s="100"/>
      <c r="GN48" s="100"/>
      <c r="GO48" s="100"/>
      <c r="GP48" s="100"/>
      <c r="GQ48" s="100"/>
      <c r="GR48" s="100"/>
      <c r="GS48" s="100"/>
      <c r="GT48" s="100"/>
      <c r="GU48" s="100"/>
      <c r="GV48" s="100"/>
      <c r="GW48" s="100"/>
      <c r="GX48" s="100"/>
      <c r="GY48" s="100"/>
      <c r="GZ48" s="100"/>
      <c r="HA48" s="100"/>
      <c r="HB48" s="100"/>
      <c r="HC48" s="100"/>
      <c r="HD48" s="100"/>
      <c r="HE48" s="100"/>
      <c r="HF48" s="100"/>
      <c r="HG48" s="100"/>
      <c r="HH48" s="100"/>
      <c r="HI48" s="100"/>
      <c r="HJ48" s="100"/>
      <c r="HK48" s="100"/>
      <c r="HL48" s="265"/>
      <c r="HM48" s="263">
        <f t="shared" si="106"/>
        <v>0</v>
      </c>
      <c r="HN48" s="101"/>
      <c r="HO48" s="100"/>
      <c r="HP48" s="100"/>
      <c r="HQ48" s="100"/>
      <c r="HR48" s="100"/>
      <c r="HS48" s="100"/>
      <c r="HT48" s="100"/>
      <c r="HU48" s="100"/>
      <c r="HV48" s="100"/>
      <c r="HW48" s="100"/>
      <c r="HX48" s="100"/>
      <c r="HY48" s="100"/>
      <c r="HZ48" s="100"/>
      <c r="IA48" s="100"/>
      <c r="IB48" s="100"/>
      <c r="IC48" s="100"/>
      <c r="ID48" s="100"/>
      <c r="IE48" s="100"/>
      <c r="IF48" s="100"/>
      <c r="IG48" s="100"/>
      <c r="IH48" s="100"/>
      <c r="II48" s="100"/>
      <c r="IJ48" s="100"/>
      <c r="IK48" s="100"/>
      <c r="IL48" s="100"/>
      <c r="IM48" s="100"/>
      <c r="IN48" s="100"/>
      <c r="IO48" s="100"/>
      <c r="IP48" s="100"/>
      <c r="IQ48" s="100"/>
      <c r="IR48" s="100"/>
      <c r="IS48" s="100"/>
      <c r="IT48" s="100"/>
      <c r="IU48" s="147"/>
      <c r="IV48" s="101"/>
      <c r="IW48" s="100"/>
      <c r="IX48" s="100"/>
      <c r="IY48" s="100"/>
      <c r="IZ48" s="100"/>
      <c r="JA48" s="100"/>
      <c r="JB48" s="100"/>
      <c r="JC48" s="100"/>
      <c r="JD48" s="100"/>
      <c r="JE48" s="100"/>
      <c r="JF48" s="100"/>
      <c r="JG48" s="100"/>
      <c r="JH48" s="100"/>
      <c r="JI48" s="147"/>
      <c r="JJ48" s="209"/>
      <c r="JK48" s="209"/>
      <c r="JL48" s="209"/>
    </row>
    <row r="49" spans="1:272" s="84" customFormat="1" ht="12.75" hidden="1" customHeight="1" x14ac:dyDescent="0.25">
      <c r="A49" s="341"/>
      <c r="B49" s="87"/>
      <c r="C49" s="186">
        <f>COUNT(BU49:DP49)</f>
        <v>0</v>
      </c>
      <c r="D49" s="214">
        <f t="shared" si="160"/>
        <v>0</v>
      </c>
      <c r="E49" s="100">
        <f>COUNTIF(BU49:DP49,90)</f>
        <v>0</v>
      </c>
      <c r="F49" s="214">
        <f>COUNTIF(DR49:FM49,"I")</f>
        <v>0</v>
      </c>
      <c r="G49" s="214">
        <f>COUNTIF(DR49:FM49,"E")</f>
        <v>0</v>
      </c>
      <c r="H49" s="100">
        <f>COUNTIF(BU49:DP49,"S")</f>
        <v>0</v>
      </c>
      <c r="I49" s="215">
        <f>SUM(BU49:DP49)</f>
        <v>0</v>
      </c>
      <c r="J49" s="216" t="e">
        <f>ABS(I49/C49)</f>
        <v>#DIV/0!</v>
      </c>
      <c r="K49" s="216">
        <f>ABS(I49*100/I1)</f>
        <v>0</v>
      </c>
      <c r="L49" s="215">
        <f>K1</f>
        <v>34</v>
      </c>
      <c r="M49" s="215">
        <f t="shared" si="159"/>
        <v>0</v>
      </c>
      <c r="N49" s="215">
        <f>SUM(O49:Q49)</f>
        <v>0</v>
      </c>
      <c r="O49" s="215">
        <f>COUNTIF(X49:BQ49,"DT")</f>
        <v>0</v>
      </c>
      <c r="P49" s="215">
        <f>COUNTIF(X49:BQ49,"L")</f>
        <v>0</v>
      </c>
      <c r="Q49" s="215">
        <f>COUNTIF(X49:BQ49,"S")</f>
        <v>0</v>
      </c>
      <c r="R49" s="217">
        <f t="shared" si="110"/>
        <v>0</v>
      </c>
      <c r="S49" s="218">
        <f t="shared" si="111"/>
        <v>0</v>
      </c>
      <c r="T49" s="128">
        <f t="shared" si="112"/>
        <v>0</v>
      </c>
      <c r="U49" s="128">
        <f t="shared" si="113"/>
        <v>0</v>
      </c>
      <c r="V49" s="147">
        <f t="shared" si="101"/>
        <v>0</v>
      </c>
      <c r="W49" s="252"/>
      <c r="X49" s="96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1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87"/>
      <c r="BO49" s="100"/>
      <c r="BP49" s="100"/>
      <c r="BQ49" s="100"/>
      <c r="BR49" s="100"/>
      <c r="BS49" s="146"/>
      <c r="BT49" s="254"/>
      <c r="BU49" s="96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1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0"/>
      <c r="DE49" s="100"/>
      <c r="DF49" s="100"/>
      <c r="DG49" s="100"/>
      <c r="DH49" s="100"/>
      <c r="DI49" s="100"/>
      <c r="DJ49" s="100"/>
      <c r="DK49" s="87"/>
      <c r="DL49" s="100"/>
      <c r="DM49" s="100"/>
      <c r="DN49" s="100"/>
      <c r="DO49" s="100"/>
      <c r="DP49" s="87"/>
      <c r="DQ49" s="254"/>
      <c r="DR49" s="96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1"/>
      <c r="EF49" s="100"/>
      <c r="EG49" s="100"/>
      <c r="EH49" s="100"/>
      <c r="EI49" s="100"/>
      <c r="EJ49" s="100"/>
      <c r="EK49" s="100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0"/>
      <c r="EX49" s="100"/>
      <c r="EY49" s="100"/>
      <c r="EZ49" s="100"/>
      <c r="FA49" s="100"/>
      <c r="FB49" s="100"/>
      <c r="FC49" s="100"/>
      <c r="FD49" s="100"/>
      <c r="FE49" s="100"/>
      <c r="FF49" s="100"/>
      <c r="FG49" s="100"/>
      <c r="FH49" s="87"/>
      <c r="FI49" s="100"/>
      <c r="FJ49" s="100"/>
      <c r="FK49" s="100"/>
      <c r="FL49" s="100"/>
      <c r="FM49" s="146"/>
      <c r="FN49" s="255">
        <f t="shared" si="161"/>
        <v>0</v>
      </c>
      <c r="FO49" s="256">
        <f t="shared" si="162"/>
        <v>0</v>
      </c>
      <c r="FP49" s="80">
        <f t="shared" si="163"/>
        <v>0</v>
      </c>
      <c r="FQ49" s="101"/>
      <c r="FR49" s="100"/>
      <c r="FS49" s="100"/>
      <c r="FT49" s="100"/>
      <c r="FU49" s="100"/>
      <c r="FV49" s="100"/>
      <c r="FW49" s="100"/>
      <c r="FX49" s="100"/>
      <c r="FY49" s="100"/>
      <c r="FZ49" s="100"/>
      <c r="GA49" s="100"/>
      <c r="GB49" s="100"/>
      <c r="GC49" s="100"/>
      <c r="GD49" s="100"/>
      <c r="GE49" s="100"/>
      <c r="GF49" s="100"/>
      <c r="GG49" s="100"/>
      <c r="GH49" s="100"/>
      <c r="GI49" s="100"/>
      <c r="GJ49" s="100"/>
      <c r="GK49" s="100"/>
      <c r="GL49" s="100"/>
      <c r="GM49" s="100"/>
      <c r="GN49" s="100"/>
      <c r="GO49" s="100"/>
      <c r="GP49" s="100"/>
      <c r="GQ49" s="100"/>
      <c r="GR49" s="100"/>
      <c r="GS49" s="100"/>
      <c r="GT49" s="100"/>
      <c r="GU49" s="100"/>
      <c r="GV49" s="100"/>
      <c r="GW49" s="100"/>
      <c r="GX49" s="100"/>
      <c r="GY49" s="100"/>
      <c r="GZ49" s="100"/>
      <c r="HA49" s="100"/>
      <c r="HB49" s="100"/>
      <c r="HC49" s="100"/>
      <c r="HD49" s="100"/>
      <c r="HE49" s="100"/>
      <c r="HF49" s="100"/>
      <c r="HG49" s="100"/>
      <c r="HH49" s="100"/>
      <c r="HI49" s="100"/>
      <c r="HJ49" s="100"/>
      <c r="HK49" s="100"/>
      <c r="HL49" s="265"/>
      <c r="HM49" s="263">
        <f t="shared" si="106"/>
        <v>0</v>
      </c>
      <c r="HN49" s="101"/>
      <c r="HO49" s="100"/>
      <c r="HP49" s="100"/>
      <c r="HQ49" s="100"/>
      <c r="HR49" s="100"/>
      <c r="HS49" s="100"/>
      <c r="HT49" s="100"/>
      <c r="HU49" s="100"/>
      <c r="HV49" s="100"/>
      <c r="HW49" s="100"/>
      <c r="HX49" s="100"/>
      <c r="HY49" s="100"/>
      <c r="HZ49" s="100"/>
      <c r="IA49" s="100"/>
      <c r="IB49" s="100"/>
      <c r="IC49" s="100"/>
      <c r="ID49" s="100"/>
      <c r="IE49" s="100"/>
      <c r="IF49" s="100"/>
      <c r="IG49" s="100"/>
      <c r="IH49" s="100"/>
      <c r="II49" s="100"/>
      <c r="IJ49" s="100"/>
      <c r="IK49" s="100"/>
      <c r="IL49" s="100"/>
      <c r="IM49" s="100"/>
      <c r="IN49" s="100"/>
      <c r="IO49" s="100"/>
      <c r="IP49" s="100"/>
      <c r="IQ49" s="100"/>
      <c r="IR49" s="100"/>
      <c r="IS49" s="100"/>
      <c r="IT49" s="100"/>
      <c r="IU49" s="147"/>
      <c r="IV49" s="101"/>
      <c r="IW49" s="100"/>
      <c r="IX49" s="100"/>
      <c r="IY49" s="100"/>
      <c r="IZ49" s="100"/>
      <c r="JA49" s="100"/>
      <c r="JB49" s="100"/>
      <c r="JC49" s="100"/>
      <c r="JD49" s="100"/>
      <c r="JE49" s="100"/>
      <c r="JF49" s="100"/>
      <c r="JG49" s="100"/>
      <c r="JH49" s="100"/>
      <c r="JI49" s="147"/>
      <c r="JJ49" s="209"/>
      <c r="JK49" s="209"/>
      <c r="JL49" s="209"/>
    </row>
    <row r="50" spans="1:272" s="71" customFormat="1" x14ac:dyDescent="0.25">
      <c r="A50" s="337" t="s">
        <v>80</v>
      </c>
      <c r="B50" s="82" t="s">
        <v>82</v>
      </c>
      <c r="C50" s="204">
        <f t="shared" si="88"/>
        <v>17</v>
      </c>
      <c r="D50" s="248">
        <f t="shared" si="160"/>
        <v>7</v>
      </c>
      <c r="E50" s="99">
        <f t="shared" si="90"/>
        <v>0</v>
      </c>
      <c r="F50" s="248">
        <f t="shared" si="91"/>
        <v>7</v>
      </c>
      <c r="G50" s="248">
        <f t="shared" si="92"/>
        <v>10</v>
      </c>
      <c r="H50" s="99">
        <f t="shared" si="93"/>
        <v>0</v>
      </c>
      <c r="I50" s="249">
        <f t="shared" si="94"/>
        <v>785</v>
      </c>
      <c r="J50" s="250">
        <f t="shared" si="95"/>
        <v>46.176470588235297</v>
      </c>
      <c r="K50" s="250">
        <f>ABS(I50*100/I1)</f>
        <v>25.653594771241831</v>
      </c>
      <c r="L50" s="249">
        <v>17</v>
      </c>
      <c r="M50" s="249">
        <f t="shared" si="159"/>
        <v>17</v>
      </c>
      <c r="N50" s="249">
        <f t="shared" si="105"/>
        <v>1</v>
      </c>
      <c r="O50" s="249">
        <f t="shared" ref="O50:O57" si="164">COUNTIF(X50:BS50,"DT")</f>
        <v>1</v>
      </c>
      <c r="P50" s="249">
        <f>COUNTIF(X50:BS50,"L")</f>
        <v>0</v>
      </c>
      <c r="Q50" s="249">
        <f>COUNTIF(X50:BS50,"S")</f>
        <v>0</v>
      </c>
      <c r="R50" s="217">
        <f t="shared" si="110"/>
        <v>1</v>
      </c>
      <c r="S50" s="218">
        <f t="shared" si="111"/>
        <v>0</v>
      </c>
      <c r="T50" s="128">
        <f t="shared" si="112"/>
        <v>0</v>
      </c>
      <c r="U50" s="128">
        <f t="shared" si="113"/>
        <v>0</v>
      </c>
      <c r="V50" s="148">
        <f t="shared" si="101"/>
        <v>0</v>
      </c>
      <c r="W50" s="252"/>
      <c r="X50" s="144" t="s">
        <v>150</v>
      </c>
      <c r="Y50" s="99" t="s">
        <v>151</v>
      </c>
      <c r="Z50" s="99" t="s">
        <v>150</v>
      </c>
      <c r="AA50" s="99" t="s">
        <v>150</v>
      </c>
      <c r="AB50" s="99" t="s">
        <v>150</v>
      </c>
      <c r="AC50" s="99" t="s">
        <v>150</v>
      </c>
      <c r="AD50" s="99" t="s">
        <v>151</v>
      </c>
      <c r="AE50" s="99" t="s">
        <v>151</v>
      </c>
      <c r="AF50" s="99" t="s">
        <v>150</v>
      </c>
      <c r="AG50" s="99" t="s">
        <v>150</v>
      </c>
      <c r="AH50" s="99" t="s">
        <v>151</v>
      </c>
      <c r="AI50" s="99" t="s">
        <v>151</v>
      </c>
      <c r="AJ50" s="99" t="s">
        <v>151</v>
      </c>
      <c r="AK50" s="103" t="s">
        <v>150</v>
      </c>
      <c r="AL50" s="99" t="s">
        <v>151</v>
      </c>
      <c r="AM50" s="99" t="s">
        <v>150</v>
      </c>
      <c r="AN50" s="99" t="s">
        <v>150</v>
      </c>
      <c r="AO50" s="99" t="s">
        <v>153</v>
      </c>
      <c r="AP50" s="99" t="s">
        <v>180</v>
      </c>
      <c r="AQ50" s="99" t="s">
        <v>180</v>
      </c>
      <c r="AR50" s="99" t="s">
        <v>180</v>
      </c>
      <c r="AS50" s="99" t="s">
        <v>180</v>
      </c>
      <c r="AT50" s="99" t="s">
        <v>180</v>
      </c>
      <c r="AU50" s="99" t="s">
        <v>180</v>
      </c>
      <c r="AV50" s="99" t="s">
        <v>180</v>
      </c>
      <c r="AW50" s="99" t="s">
        <v>180</v>
      </c>
      <c r="AX50" s="99" t="s">
        <v>180</v>
      </c>
      <c r="AY50" s="99" t="s">
        <v>180</v>
      </c>
      <c r="AZ50" s="99" t="s">
        <v>180</v>
      </c>
      <c r="BA50" s="99" t="s">
        <v>180</v>
      </c>
      <c r="BB50" s="99" t="s">
        <v>180</v>
      </c>
      <c r="BC50" s="99" t="s">
        <v>180</v>
      </c>
      <c r="BD50" s="99" t="s">
        <v>180</v>
      </c>
      <c r="BE50" s="99" t="s">
        <v>180</v>
      </c>
      <c r="BF50" s="99" t="s">
        <v>180</v>
      </c>
      <c r="BG50" s="99" t="s">
        <v>180</v>
      </c>
      <c r="BH50" s="99" t="s">
        <v>180</v>
      </c>
      <c r="BI50" s="99" t="s">
        <v>180</v>
      </c>
      <c r="BJ50" s="99" t="s">
        <v>180</v>
      </c>
      <c r="BK50" s="99" t="s">
        <v>180</v>
      </c>
      <c r="BL50" s="99" t="s">
        <v>180</v>
      </c>
      <c r="BM50" s="99" t="s">
        <v>180</v>
      </c>
      <c r="BN50" s="99" t="s">
        <v>180</v>
      </c>
      <c r="BO50" s="99" t="s">
        <v>180</v>
      </c>
      <c r="BP50" s="99" t="s">
        <v>180</v>
      </c>
      <c r="BQ50" s="99" t="s">
        <v>180</v>
      </c>
      <c r="BR50" s="99" t="s">
        <v>180</v>
      </c>
      <c r="BS50" s="99" t="s">
        <v>180</v>
      </c>
      <c r="BT50" s="254"/>
      <c r="BU50" s="144">
        <v>25</v>
      </c>
      <c r="BV50" s="99">
        <v>45</v>
      </c>
      <c r="BW50" s="99">
        <v>18</v>
      </c>
      <c r="BX50" s="99">
        <v>45</v>
      </c>
      <c r="BY50" s="99">
        <v>45</v>
      </c>
      <c r="BZ50" s="99">
        <v>21</v>
      </c>
      <c r="CA50" s="99">
        <v>69</v>
      </c>
      <c r="CB50" s="99">
        <v>66</v>
      </c>
      <c r="CC50" s="99">
        <v>36</v>
      </c>
      <c r="CD50" s="99">
        <v>30</v>
      </c>
      <c r="CE50" s="99">
        <v>89</v>
      </c>
      <c r="CF50" s="99">
        <v>80</v>
      </c>
      <c r="CG50" s="99">
        <v>76</v>
      </c>
      <c r="CH50" s="103">
        <v>15</v>
      </c>
      <c r="CI50" s="99">
        <v>89</v>
      </c>
      <c r="CJ50" s="99">
        <v>18</v>
      </c>
      <c r="CK50" s="99">
        <v>18</v>
      </c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82"/>
      <c r="DL50" s="99"/>
      <c r="DM50" s="99"/>
      <c r="DN50" s="99"/>
      <c r="DO50" s="99"/>
      <c r="DP50" s="82"/>
      <c r="DQ50" s="254"/>
      <c r="DR50" s="144" t="s">
        <v>155</v>
      </c>
      <c r="DS50" s="99" t="s">
        <v>154</v>
      </c>
      <c r="DT50" s="99" t="s">
        <v>155</v>
      </c>
      <c r="DU50" s="99" t="s">
        <v>155</v>
      </c>
      <c r="DV50" s="99" t="s">
        <v>155</v>
      </c>
      <c r="DW50" s="99" t="s">
        <v>155</v>
      </c>
      <c r="DX50" s="99" t="s">
        <v>154</v>
      </c>
      <c r="DY50" s="99" t="s">
        <v>154</v>
      </c>
      <c r="DZ50" s="99" t="s">
        <v>155</v>
      </c>
      <c r="EA50" s="99" t="s">
        <v>155</v>
      </c>
      <c r="EB50" s="99" t="s">
        <v>154</v>
      </c>
      <c r="EC50" s="99" t="s">
        <v>154</v>
      </c>
      <c r="ED50" s="99" t="s">
        <v>154</v>
      </c>
      <c r="EE50" s="103" t="s">
        <v>155</v>
      </c>
      <c r="EF50" s="99" t="s">
        <v>154</v>
      </c>
      <c r="EG50" s="99" t="s">
        <v>155</v>
      </c>
      <c r="EH50" s="99" t="s">
        <v>155</v>
      </c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82"/>
      <c r="FI50" s="99"/>
      <c r="FJ50" s="99"/>
      <c r="FK50" s="99"/>
      <c r="FL50" s="99"/>
      <c r="FM50" s="145"/>
      <c r="FN50" s="255">
        <f t="shared" si="161"/>
        <v>1</v>
      </c>
      <c r="FO50" s="256">
        <f t="shared" si="162"/>
        <v>0</v>
      </c>
      <c r="FP50" s="80">
        <f t="shared" si="163"/>
        <v>0</v>
      </c>
      <c r="FQ50" s="3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443">
        <v>1</v>
      </c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148"/>
      <c r="HM50" s="261">
        <f t="shared" si="106"/>
        <v>0</v>
      </c>
      <c r="HN50" s="3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148"/>
      <c r="IV50" s="103"/>
      <c r="IW50" s="99"/>
      <c r="IX50" s="99"/>
      <c r="IY50" s="99"/>
      <c r="IZ50" s="99"/>
      <c r="JA50" s="99"/>
      <c r="JB50" s="99"/>
      <c r="JC50" s="99"/>
      <c r="JD50" s="99"/>
      <c r="JE50" s="99"/>
      <c r="JF50" s="99"/>
      <c r="JG50" s="99"/>
      <c r="JH50" s="99"/>
      <c r="JI50" s="148"/>
      <c r="JJ50" s="259"/>
      <c r="JK50" s="259"/>
      <c r="JL50" s="259"/>
    </row>
    <row r="51" spans="1:272" s="84" customFormat="1" ht="12.75" customHeight="1" x14ac:dyDescent="0.25">
      <c r="A51" s="337" t="s">
        <v>107</v>
      </c>
      <c r="B51" s="82" t="s">
        <v>104</v>
      </c>
      <c r="C51" s="204">
        <f t="shared" si="88"/>
        <v>29</v>
      </c>
      <c r="D51" s="248">
        <f t="shared" si="160"/>
        <v>16</v>
      </c>
      <c r="E51" s="99">
        <f t="shared" si="90"/>
        <v>4</v>
      </c>
      <c r="F51" s="248">
        <f t="shared" si="91"/>
        <v>13</v>
      </c>
      <c r="G51" s="248">
        <f t="shared" si="92"/>
        <v>13</v>
      </c>
      <c r="H51" s="99">
        <f t="shared" si="93"/>
        <v>0</v>
      </c>
      <c r="I51" s="249">
        <f t="shared" si="94"/>
        <v>1567</v>
      </c>
      <c r="J51" s="250">
        <f t="shared" si="95"/>
        <v>54.03448275862069</v>
      </c>
      <c r="K51" s="250">
        <f>ABS(I51*100/I1)</f>
        <v>51.209150326797385</v>
      </c>
      <c r="L51" s="249">
        <f>K1</f>
        <v>34</v>
      </c>
      <c r="M51" s="249">
        <f t="shared" si="159"/>
        <v>30</v>
      </c>
      <c r="N51" s="249">
        <f t="shared" si="105"/>
        <v>4</v>
      </c>
      <c r="O51" s="249">
        <f t="shared" si="164"/>
        <v>0</v>
      </c>
      <c r="P51" s="249">
        <f t="shared" ref="P51:P71" si="165">COUNTIF(X51:BS51,"L")</f>
        <v>4</v>
      </c>
      <c r="Q51" s="249">
        <f t="shared" ref="Q51:Q71" si="166">COUNTIF(X51:BS51,"S")</f>
        <v>0</v>
      </c>
      <c r="R51" s="217">
        <f t="shared" si="110"/>
        <v>5</v>
      </c>
      <c r="S51" s="218">
        <f t="shared" si="111"/>
        <v>0</v>
      </c>
      <c r="T51" s="128">
        <f t="shared" si="112"/>
        <v>0</v>
      </c>
      <c r="U51" s="128">
        <f t="shared" si="113"/>
        <v>0</v>
      </c>
      <c r="V51" s="148">
        <f t="shared" si="101"/>
        <v>3</v>
      </c>
      <c r="W51" s="252"/>
      <c r="X51" s="144" t="s">
        <v>151</v>
      </c>
      <c r="Y51" s="99" t="s">
        <v>150</v>
      </c>
      <c r="Z51" s="99" t="s">
        <v>151</v>
      </c>
      <c r="AA51" s="99" t="s">
        <v>151</v>
      </c>
      <c r="AB51" s="99" t="s">
        <v>151</v>
      </c>
      <c r="AC51" s="99" t="s">
        <v>151</v>
      </c>
      <c r="AD51" s="99" t="s">
        <v>150</v>
      </c>
      <c r="AE51" s="99" t="s">
        <v>152</v>
      </c>
      <c r="AF51" s="99" t="s">
        <v>152</v>
      </c>
      <c r="AG51" s="99" t="s">
        <v>150</v>
      </c>
      <c r="AH51" s="99" t="s">
        <v>150</v>
      </c>
      <c r="AI51" s="99" t="s">
        <v>150</v>
      </c>
      <c r="AJ51" s="99" t="s">
        <v>151</v>
      </c>
      <c r="AK51" s="103" t="s">
        <v>150</v>
      </c>
      <c r="AL51" s="99" t="s">
        <v>151</v>
      </c>
      <c r="AM51" s="99" t="s">
        <v>151</v>
      </c>
      <c r="AN51" s="99" t="s">
        <v>151</v>
      </c>
      <c r="AO51" s="99" t="s">
        <v>150</v>
      </c>
      <c r="AP51" s="99" t="s">
        <v>152</v>
      </c>
      <c r="AQ51" s="99" t="s">
        <v>150</v>
      </c>
      <c r="AR51" s="99" t="s">
        <v>150</v>
      </c>
      <c r="AS51" s="99" t="s">
        <v>151</v>
      </c>
      <c r="AT51" s="99" t="s">
        <v>151</v>
      </c>
      <c r="AU51" s="99" t="s">
        <v>151</v>
      </c>
      <c r="AV51" s="99" t="s">
        <v>150</v>
      </c>
      <c r="AW51" s="99" t="s">
        <v>150</v>
      </c>
      <c r="AX51" s="99" t="s">
        <v>151</v>
      </c>
      <c r="AY51" s="99" t="s">
        <v>152</v>
      </c>
      <c r="AZ51" s="99" t="s">
        <v>150</v>
      </c>
      <c r="BA51" s="99" t="s">
        <v>150</v>
      </c>
      <c r="BB51" s="99" t="s">
        <v>150</v>
      </c>
      <c r="BC51" s="99" t="s">
        <v>151</v>
      </c>
      <c r="BD51" s="99"/>
      <c r="BE51" s="99" t="s">
        <v>151</v>
      </c>
      <c r="BF51" s="99" t="s">
        <v>151</v>
      </c>
      <c r="BG51" s="99"/>
      <c r="BH51" s="99"/>
      <c r="BI51" s="99"/>
      <c r="BJ51" s="99"/>
      <c r="BK51" s="99"/>
      <c r="BL51" s="99"/>
      <c r="BM51" s="99"/>
      <c r="BN51" s="82"/>
      <c r="BO51" s="99"/>
      <c r="BP51" s="99"/>
      <c r="BQ51" s="99"/>
      <c r="BR51" s="99"/>
      <c r="BS51" s="145"/>
      <c r="BT51" s="254"/>
      <c r="BU51" s="144">
        <v>53</v>
      </c>
      <c r="BV51" s="99">
        <v>45</v>
      </c>
      <c r="BW51" s="99">
        <v>84</v>
      </c>
      <c r="BX51" s="99">
        <v>81</v>
      </c>
      <c r="BY51" s="99">
        <v>56</v>
      </c>
      <c r="BZ51" s="99">
        <v>90</v>
      </c>
      <c r="CA51" s="99">
        <v>35</v>
      </c>
      <c r="CB51" s="99"/>
      <c r="CC51" s="99"/>
      <c r="CD51" s="99">
        <v>30</v>
      </c>
      <c r="CE51" s="99">
        <v>20</v>
      </c>
      <c r="CF51" s="99">
        <v>10</v>
      </c>
      <c r="CG51" s="99">
        <v>90</v>
      </c>
      <c r="CH51" s="103"/>
      <c r="CI51" s="99">
        <v>76</v>
      </c>
      <c r="CJ51" s="99">
        <v>72</v>
      </c>
      <c r="CK51" s="99">
        <v>72</v>
      </c>
      <c r="CL51" s="99">
        <v>45</v>
      </c>
      <c r="CM51" s="99"/>
      <c r="CN51" s="99">
        <v>33</v>
      </c>
      <c r="CO51" s="99">
        <v>30</v>
      </c>
      <c r="CP51" s="99">
        <v>90</v>
      </c>
      <c r="CQ51" s="99">
        <v>59</v>
      </c>
      <c r="CR51" s="99">
        <v>55</v>
      </c>
      <c r="CS51" s="99">
        <v>56</v>
      </c>
      <c r="CT51" s="99">
        <v>45</v>
      </c>
      <c r="CU51" s="99">
        <v>54</v>
      </c>
      <c r="CV51" s="99"/>
      <c r="CW51" s="99">
        <v>33</v>
      </c>
      <c r="CX51" s="99">
        <v>23</v>
      </c>
      <c r="CY51" s="99">
        <v>15</v>
      </c>
      <c r="CZ51" s="99">
        <v>62</v>
      </c>
      <c r="DA51" s="99"/>
      <c r="DB51" s="99">
        <v>63</v>
      </c>
      <c r="DC51" s="99">
        <v>90</v>
      </c>
      <c r="DD51" s="99"/>
      <c r="DE51" s="99"/>
      <c r="DF51" s="99"/>
      <c r="DG51" s="99"/>
      <c r="DH51" s="99"/>
      <c r="DI51" s="99"/>
      <c r="DJ51" s="99"/>
      <c r="DK51" s="82"/>
      <c r="DL51" s="99"/>
      <c r="DM51" s="99"/>
      <c r="DN51" s="99"/>
      <c r="DO51" s="99"/>
      <c r="DP51" s="82"/>
      <c r="DQ51" s="254"/>
      <c r="DR51" s="144" t="s">
        <v>154</v>
      </c>
      <c r="DS51" s="99" t="s">
        <v>155</v>
      </c>
      <c r="DT51" s="99" t="s">
        <v>154</v>
      </c>
      <c r="DU51" s="99" t="s">
        <v>154</v>
      </c>
      <c r="DV51" s="99" t="s">
        <v>154</v>
      </c>
      <c r="DW51" s="99"/>
      <c r="DX51" s="99" t="s">
        <v>155</v>
      </c>
      <c r="DY51" s="99"/>
      <c r="DZ51" s="99"/>
      <c r="EA51" s="99" t="s">
        <v>155</v>
      </c>
      <c r="EB51" s="99" t="s">
        <v>155</v>
      </c>
      <c r="EC51" s="99" t="s">
        <v>155</v>
      </c>
      <c r="ED51" s="99"/>
      <c r="EE51" s="103"/>
      <c r="EF51" s="99" t="s">
        <v>154</v>
      </c>
      <c r="EG51" s="99" t="s">
        <v>154</v>
      </c>
      <c r="EH51" s="99" t="s">
        <v>154</v>
      </c>
      <c r="EI51" s="99" t="s">
        <v>155</v>
      </c>
      <c r="EJ51" s="99"/>
      <c r="EK51" s="99" t="s">
        <v>155</v>
      </c>
      <c r="EL51" s="99" t="s">
        <v>155</v>
      </c>
      <c r="EM51" s="99"/>
      <c r="EN51" s="99" t="s">
        <v>154</v>
      </c>
      <c r="EO51" s="99" t="s">
        <v>154</v>
      </c>
      <c r="EP51" s="99" t="s">
        <v>155</v>
      </c>
      <c r="EQ51" s="99" t="s">
        <v>155</v>
      </c>
      <c r="ER51" s="99" t="s">
        <v>154</v>
      </c>
      <c r="ES51" s="99"/>
      <c r="ET51" s="99" t="s">
        <v>155</v>
      </c>
      <c r="EU51" s="99" t="s">
        <v>155</v>
      </c>
      <c r="EV51" s="99" t="s">
        <v>155</v>
      </c>
      <c r="EW51" s="99" t="s">
        <v>154</v>
      </c>
      <c r="EX51" s="99"/>
      <c r="EY51" s="99" t="s">
        <v>154</v>
      </c>
      <c r="EZ51" s="99" t="s">
        <v>154</v>
      </c>
      <c r="FA51" s="99"/>
      <c r="FB51" s="99"/>
      <c r="FC51" s="99"/>
      <c r="FD51" s="99"/>
      <c r="FE51" s="99"/>
      <c r="FF51" s="99"/>
      <c r="FG51" s="99"/>
      <c r="FH51" s="82"/>
      <c r="FI51" s="99"/>
      <c r="FJ51" s="99"/>
      <c r="FK51" s="99"/>
      <c r="FL51" s="99"/>
      <c r="FM51" s="145"/>
      <c r="FN51" s="255">
        <f t="shared" si="161"/>
        <v>5</v>
      </c>
      <c r="FO51" s="256">
        <f t="shared" si="162"/>
        <v>0</v>
      </c>
      <c r="FP51" s="80">
        <f t="shared" si="163"/>
        <v>0</v>
      </c>
      <c r="FQ51" s="3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443">
        <v>1</v>
      </c>
      <c r="GD51" s="99"/>
      <c r="GE51" s="99"/>
      <c r="GF51" s="99"/>
      <c r="GG51" s="443">
        <v>1</v>
      </c>
      <c r="GH51" s="99"/>
      <c r="GI51" s="99"/>
      <c r="GJ51" s="99"/>
      <c r="GK51" s="99"/>
      <c r="GL51" s="99"/>
      <c r="GM51" s="443">
        <v>1</v>
      </c>
      <c r="GN51" s="99"/>
      <c r="GO51" s="474">
        <v>1</v>
      </c>
      <c r="GP51" s="99"/>
      <c r="GQ51" s="99"/>
      <c r="GR51" s="99"/>
      <c r="GS51" s="99"/>
      <c r="GT51" s="99"/>
      <c r="GU51" s="443">
        <v>1</v>
      </c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260"/>
      <c r="HM51" s="261">
        <f t="shared" si="106"/>
        <v>3</v>
      </c>
      <c r="HN51" s="399"/>
      <c r="HO51" s="99">
        <v>1</v>
      </c>
      <c r="HP51" s="99"/>
      <c r="HQ51" s="99">
        <v>1</v>
      </c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>
        <v>1</v>
      </c>
      <c r="IS51" s="99"/>
      <c r="IT51" s="99"/>
      <c r="IU51" s="148"/>
      <c r="IV51" s="103"/>
      <c r="IW51" s="99"/>
      <c r="IX51" s="99"/>
      <c r="IY51" s="99"/>
      <c r="IZ51" s="99"/>
      <c r="JA51" s="99"/>
      <c r="JB51" s="99"/>
      <c r="JC51" s="99"/>
      <c r="JD51" s="99"/>
      <c r="JE51" s="99"/>
      <c r="JF51" s="99"/>
      <c r="JG51" s="99"/>
      <c r="JH51" s="99"/>
      <c r="JI51" s="148"/>
      <c r="JJ51" s="262"/>
      <c r="JK51" s="262"/>
      <c r="JL51" s="262"/>
    </row>
    <row r="52" spans="1:272" s="85" customFormat="1" x14ac:dyDescent="0.25">
      <c r="A52" s="337" t="s">
        <v>122</v>
      </c>
      <c r="B52" s="82" t="s">
        <v>105</v>
      </c>
      <c r="C52" s="204">
        <f t="shared" si="88"/>
        <v>31</v>
      </c>
      <c r="D52" s="248">
        <f t="shared" si="160"/>
        <v>10</v>
      </c>
      <c r="E52" s="99">
        <f t="shared" si="90"/>
        <v>2</v>
      </c>
      <c r="F52" s="248">
        <f t="shared" si="91"/>
        <v>8</v>
      </c>
      <c r="G52" s="248">
        <f t="shared" si="92"/>
        <v>22</v>
      </c>
      <c r="H52" s="99">
        <f t="shared" si="93"/>
        <v>0</v>
      </c>
      <c r="I52" s="249">
        <f t="shared" si="94"/>
        <v>1088</v>
      </c>
      <c r="J52" s="250">
        <f t="shared" si="95"/>
        <v>35.096774193548384</v>
      </c>
      <c r="K52" s="250">
        <f>ABS(I52*100/I1)</f>
        <v>35.555555555555557</v>
      </c>
      <c r="L52" s="249">
        <f>K1</f>
        <v>34</v>
      </c>
      <c r="M52" s="249">
        <f t="shared" si="159"/>
        <v>33</v>
      </c>
      <c r="N52" s="249">
        <f t="shared" si="105"/>
        <v>2</v>
      </c>
      <c r="O52" s="249">
        <f t="shared" si="164"/>
        <v>1</v>
      </c>
      <c r="P52" s="249">
        <f t="shared" si="165"/>
        <v>1</v>
      </c>
      <c r="Q52" s="249">
        <f t="shared" si="166"/>
        <v>0</v>
      </c>
      <c r="R52" s="217">
        <f t="shared" si="110"/>
        <v>3</v>
      </c>
      <c r="S52" s="218">
        <f t="shared" si="111"/>
        <v>0</v>
      </c>
      <c r="T52" s="128">
        <f t="shared" si="112"/>
        <v>0</v>
      </c>
      <c r="U52" s="128">
        <f t="shared" si="113"/>
        <v>0</v>
      </c>
      <c r="V52" s="148">
        <f t="shared" si="101"/>
        <v>1</v>
      </c>
      <c r="W52" s="252"/>
      <c r="X52" s="144" t="s">
        <v>153</v>
      </c>
      <c r="Y52" s="99" t="s">
        <v>150</v>
      </c>
      <c r="Z52" s="99" t="s">
        <v>150</v>
      </c>
      <c r="AA52" s="99" t="s">
        <v>152</v>
      </c>
      <c r="AB52" s="99" t="s">
        <v>150</v>
      </c>
      <c r="AC52" s="99" t="s">
        <v>150</v>
      </c>
      <c r="AD52" s="99" t="s">
        <v>150</v>
      </c>
      <c r="AE52" s="99" t="s">
        <v>150</v>
      </c>
      <c r="AF52" s="99" t="s">
        <v>150</v>
      </c>
      <c r="AG52" s="99" t="s">
        <v>150</v>
      </c>
      <c r="AH52" s="99" t="s">
        <v>151</v>
      </c>
      <c r="AI52" s="99" t="s">
        <v>150</v>
      </c>
      <c r="AJ52" s="99" t="s">
        <v>150</v>
      </c>
      <c r="AK52" s="103" t="s">
        <v>150</v>
      </c>
      <c r="AL52" s="99" t="s">
        <v>150</v>
      </c>
      <c r="AM52" s="99" t="s">
        <v>151</v>
      </c>
      <c r="AN52" s="99" t="s">
        <v>150</v>
      </c>
      <c r="AO52" s="99" t="s">
        <v>150</v>
      </c>
      <c r="AP52" s="99" t="s">
        <v>151</v>
      </c>
      <c r="AQ52" s="99" t="s">
        <v>151</v>
      </c>
      <c r="AR52" s="99" t="s">
        <v>150</v>
      </c>
      <c r="AS52" s="99" t="s">
        <v>150</v>
      </c>
      <c r="AT52" s="99" t="s">
        <v>150</v>
      </c>
      <c r="AU52" s="99" t="s">
        <v>150</v>
      </c>
      <c r="AV52" s="99" t="s">
        <v>150</v>
      </c>
      <c r="AW52" s="99" t="s">
        <v>150</v>
      </c>
      <c r="AX52" s="99" t="s">
        <v>151</v>
      </c>
      <c r="AY52" s="99" t="s">
        <v>151</v>
      </c>
      <c r="AZ52" s="99" t="s">
        <v>151</v>
      </c>
      <c r="BA52" s="99" t="s">
        <v>150</v>
      </c>
      <c r="BB52" s="99" t="s">
        <v>151</v>
      </c>
      <c r="BC52" s="99" t="s">
        <v>151</v>
      </c>
      <c r="BD52" s="99" t="s">
        <v>151</v>
      </c>
      <c r="BE52" s="99" t="s">
        <v>150</v>
      </c>
      <c r="BF52" s="99" t="s">
        <v>150</v>
      </c>
      <c r="BG52" s="99"/>
      <c r="BH52" s="99"/>
      <c r="BI52" s="99"/>
      <c r="BJ52" s="99"/>
      <c r="BK52" s="99"/>
      <c r="BL52" s="99"/>
      <c r="BM52" s="99"/>
      <c r="BN52" s="82"/>
      <c r="BO52" s="99"/>
      <c r="BP52" s="99"/>
      <c r="BQ52" s="99"/>
      <c r="BR52" s="99"/>
      <c r="BS52" s="145"/>
      <c r="BT52" s="254"/>
      <c r="BU52" s="144"/>
      <c r="BV52" s="99">
        <v>10</v>
      </c>
      <c r="BW52" s="99">
        <v>6</v>
      </c>
      <c r="BX52" s="99"/>
      <c r="BY52" s="99">
        <v>20</v>
      </c>
      <c r="BZ52" s="99">
        <v>28</v>
      </c>
      <c r="CA52" s="99"/>
      <c r="CB52" s="99">
        <v>24</v>
      </c>
      <c r="CC52" s="99">
        <v>27</v>
      </c>
      <c r="CD52" s="99">
        <v>12</v>
      </c>
      <c r="CE52" s="99">
        <v>75</v>
      </c>
      <c r="CF52" s="99">
        <v>16</v>
      </c>
      <c r="CG52" s="99">
        <v>18</v>
      </c>
      <c r="CH52" s="103">
        <v>18</v>
      </c>
      <c r="CI52" s="99">
        <v>28</v>
      </c>
      <c r="CJ52" s="99">
        <v>72</v>
      </c>
      <c r="CK52" s="99">
        <v>1</v>
      </c>
      <c r="CL52" s="99">
        <v>12</v>
      </c>
      <c r="CM52" s="99">
        <v>70</v>
      </c>
      <c r="CN52" s="99">
        <v>85</v>
      </c>
      <c r="CO52" s="99">
        <v>30</v>
      </c>
      <c r="CP52" s="99">
        <v>14</v>
      </c>
      <c r="CQ52" s="99">
        <v>21</v>
      </c>
      <c r="CR52" s="99">
        <v>35</v>
      </c>
      <c r="CS52" s="99">
        <v>11</v>
      </c>
      <c r="CT52" s="99">
        <v>23</v>
      </c>
      <c r="CU52" s="99">
        <v>64</v>
      </c>
      <c r="CV52" s="99">
        <v>45</v>
      </c>
      <c r="CW52" s="99">
        <v>90</v>
      </c>
      <c r="CX52" s="99">
        <v>23</v>
      </c>
      <c r="CY52" s="99">
        <v>59</v>
      </c>
      <c r="CZ52" s="99">
        <v>45</v>
      </c>
      <c r="DA52" s="99">
        <v>90</v>
      </c>
      <c r="DB52" s="99">
        <v>16</v>
      </c>
      <c r="DC52" s="99"/>
      <c r="DD52" s="99"/>
      <c r="DE52" s="99"/>
      <c r="DF52" s="99"/>
      <c r="DG52" s="99"/>
      <c r="DH52" s="99"/>
      <c r="DI52" s="99"/>
      <c r="DJ52" s="99"/>
      <c r="DK52" s="82"/>
      <c r="DL52" s="99"/>
      <c r="DM52" s="99"/>
      <c r="DN52" s="99"/>
      <c r="DO52" s="99"/>
      <c r="DP52" s="99"/>
      <c r="DQ52" s="254"/>
      <c r="DR52" s="144"/>
      <c r="DS52" s="99" t="s">
        <v>155</v>
      </c>
      <c r="DT52" s="99" t="s">
        <v>155</v>
      </c>
      <c r="DU52" s="99"/>
      <c r="DV52" s="99" t="s">
        <v>155</v>
      </c>
      <c r="DW52" s="99" t="s">
        <v>155</v>
      </c>
      <c r="DX52" s="99"/>
      <c r="DY52" s="99" t="s">
        <v>155</v>
      </c>
      <c r="DZ52" s="99" t="s">
        <v>155</v>
      </c>
      <c r="EA52" s="99" t="s">
        <v>155</v>
      </c>
      <c r="EB52" s="99" t="s">
        <v>154</v>
      </c>
      <c r="EC52" s="99" t="s">
        <v>155</v>
      </c>
      <c r="ED52" s="99" t="s">
        <v>155</v>
      </c>
      <c r="EE52" s="103" t="s">
        <v>155</v>
      </c>
      <c r="EF52" s="99" t="s">
        <v>155</v>
      </c>
      <c r="EG52" s="99" t="s">
        <v>154</v>
      </c>
      <c r="EH52" s="99" t="s">
        <v>155</v>
      </c>
      <c r="EI52" s="99" t="s">
        <v>155</v>
      </c>
      <c r="EJ52" s="99" t="s">
        <v>154</v>
      </c>
      <c r="EK52" s="99" t="s">
        <v>154</v>
      </c>
      <c r="EL52" s="99" t="s">
        <v>155</v>
      </c>
      <c r="EM52" s="99" t="s">
        <v>155</v>
      </c>
      <c r="EN52" s="99" t="s">
        <v>155</v>
      </c>
      <c r="EO52" s="99" t="s">
        <v>155</v>
      </c>
      <c r="EP52" s="99" t="s">
        <v>155</v>
      </c>
      <c r="EQ52" s="99" t="s">
        <v>155</v>
      </c>
      <c r="ER52" s="99" t="s">
        <v>154</v>
      </c>
      <c r="ES52" s="99" t="s">
        <v>154</v>
      </c>
      <c r="ET52" s="99"/>
      <c r="EU52" s="99" t="s">
        <v>155</v>
      </c>
      <c r="EV52" s="99" t="s">
        <v>154</v>
      </c>
      <c r="EW52" s="99" t="s">
        <v>154</v>
      </c>
      <c r="EX52" s="99"/>
      <c r="EY52" s="99" t="s">
        <v>155</v>
      </c>
      <c r="EZ52" s="99" t="s">
        <v>155</v>
      </c>
      <c r="FA52" s="99"/>
      <c r="FB52" s="99"/>
      <c r="FC52" s="99"/>
      <c r="FD52" s="99"/>
      <c r="FE52" s="99"/>
      <c r="FF52" s="99"/>
      <c r="FG52" s="99"/>
      <c r="FH52" s="82"/>
      <c r="FI52" s="99"/>
      <c r="FJ52" s="99"/>
      <c r="FK52" s="99"/>
      <c r="FL52" s="99"/>
      <c r="FM52" s="145"/>
      <c r="FN52" s="255">
        <f t="shared" si="161"/>
        <v>3</v>
      </c>
      <c r="FO52" s="256">
        <f t="shared" si="162"/>
        <v>0</v>
      </c>
      <c r="FP52" s="80">
        <f t="shared" si="163"/>
        <v>0</v>
      </c>
      <c r="FQ52" s="399"/>
      <c r="FR52" s="99"/>
      <c r="FS52" s="99"/>
      <c r="FT52" s="99"/>
      <c r="FU52" s="99"/>
      <c r="FV52" s="443">
        <v>1</v>
      </c>
      <c r="FW52" s="99"/>
      <c r="FX52" s="99"/>
      <c r="FY52" s="99"/>
      <c r="FZ52" s="443">
        <v>1</v>
      </c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443">
        <v>1</v>
      </c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148"/>
      <c r="HM52" s="261">
        <f t="shared" si="106"/>
        <v>1</v>
      </c>
      <c r="HN52" s="3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>
        <v>1</v>
      </c>
      <c r="IO52" s="99"/>
      <c r="IP52" s="99"/>
      <c r="IQ52" s="99"/>
      <c r="IR52" s="99"/>
      <c r="IS52" s="99"/>
      <c r="IT52" s="99"/>
      <c r="IU52" s="148"/>
      <c r="IV52" s="103"/>
      <c r="IW52" s="99"/>
      <c r="IX52" s="99"/>
      <c r="IY52" s="99"/>
      <c r="IZ52" s="99"/>
      <c r="JA52" s="99"/>
      <c r="JB52" s="99"/>
      <c r="JC52" s="99"/>
      <c r="JD52" s="99"/>
      <c r="JE52" s="99"/>
      <c r="JF52" s="99"/>
      <c r="JG52" s="99"/>
      <c r="JH52" s="99"/>
      <c r="JI52" s="148"/>
      <c r="JJ52" s="259"/>
      <c r="JK52" s="259"/>
      <c r="JL52" s="259"/>
    </row>
    <row r="53" spans="1:272" s="86" customFormat="1" x14ac:dyDescent="0.25">
      <c r="A53" s="337" t="s">
        <v>123</v>
      </c>
      <c r="B53" s="82" t="s">
        <v>104</v>
      </c>
      <c r="C53" s="204">
        <f t="shared" si="88"/>
        <v>26</v>
      </c>
      <c r="D53" s="248">
        <f t="shared" ref="D53:D69" si="167">COUNTIF(X53:BS53,"T")</f>
        <v>24</v>
      </c>
      <c r="E53" s="99">
        <f t="shared" si="90"/>
        <v>14</v>
      </c>
      <c r="F53" s="248">
        <f t="shared" si="91"/>
        <v>11</v>
      </c>
      <c r="G53" s="248">
        <f t="shared" si="92"/>
        <v>2</v>
      </c>
      <c r="H53" s="99">
        <f t="shared" si="93"/>
        <v>1</v>
      </c>
      <c r="I53" s="249">
        <f t="shared" si="94"/>
        <v>2016</v>
      </c>
      <c r="J53" s="250">
        <f t="shared" si="95"/>
        <v>77.538461538461533</v>
      </c>
      <c r="K53" s="250">
        <f>ABS(I53*100/I1)</f>
        <v>65.882352941176464</v>
      </c>
      <c r="L53" s="249">
        <f>K1</f>
        <v>34</v>
      </c>
      <c r="M53" s="249">
        <f t="shared" si="159"/>
        <v>27</v>
      </c>
      <c r="N53" s="249">
        <f t="shared" si="105"/>
        <v>8</v>
      </c>
      <c r="O53" s="249">
        <f t="shared" si="164"/>
        <v>0</v>
      </c>
      <c r="P53" s="249">
        <f t="shared" si="165"/>
        <v>7</v>
      </c>
      <c r="Q53" s="249">
        <f t="shared" si="166"/>
        <v>1</v>
      </c>
      <c r="R53" s="217">
        <f t="shared" si="110"/>
        <v>10</v>
      </c>
      <c r="S53" s="218">
        <f t="shared" si="111"/>
        <v>0</v>
      </c>
      <c r="T53" s="128">
        <f t="shared" si="112"/>
        <v>0</v>
      </c>
      <c r="U53" s="128">
        <f t="shared" si="113"/>
        <v>0</v>
      </c>
      <c r="V53" s="148">
        <f t="shared" si="101"/>
        <v>1</v>
      </c>
      <c r="W53" s="252"/>
      <c r="X53" s="144" t="s">
        <v>151</v>
      </c>
      <c r="Y53" s="99" t="s">
        <v>151</v>
      </c>
      <c r="Z53" s="99" t="s">
        <v>151</v>
      </c>
      <c r="AA53" s="99" t="s">
        <v>150</v>
      </c>
      <c r="AB53" s="99" t="s">
        <v>151</v>
      </c>
      <c r="AC53" s="99" t="s">
        <v>151</v>
      </c>
      <c r="AD53" s="99" t="s">
        <v>151</v>
      </c>
      <c r="AE53" s="99" t="s">
        <v>151</v>
      </c>
      <c r="AF53" s="99" t="s">
        <v>151</v>
      </c>
      <c r="AG53" s="99" t="s">
        <v>151</v>
      </c>
      <c r="AH53" s="99" t="s">
        <v>151</v>
      </c>
      <c r="AI53" s="99" t="s">
        <v>152</v>
      </c>
      <c r="AJ53" s="99" t="s">
        <v>152</v>
      </c>
      <c r="AK53" s="103" t="s">
        <v>152</v>
      </c>
      <c r="AL53" s="99" t="s">
        <v>152</v>
      </c>
      <c r="AM53" s="99" t="s">
        <v>150</v>
      </c>
      <c r="AN53" s="99" t="s">
        <v>151</v>
      </c>
      <c r="AO53" s="99" t="s">
        <v>151</v>
      </c>
      <c r="AP53" s="99" t="s">
        <v>151</v>
      </c>
      <c r="AQ53" s="468" t="s">
        <v>187</v>
      </c>
      <c r="AR53" s="99" t="s">
        <v>151</v>
      </c>
      <c r="AS53" s="99" t="s">
        <v>151</v>
      </c>
      <c r="AT53" s="99" t="s">
        <v>151</v>
      </c>
      <c r="AU53" s="99" t="s">
        <v>151</v>
      </c>
      <c r="AV53" s="99" t="s">
        <v>150</v>
      </c>
      <c r="AW53" s="99" t="s">
        <v>151</v>
      </c>
      <c r="AX53" s="99" t="s">
        <v>151</v>
      </c>
      <c r="AY53" s="99" t="s">
        <v>151</v>
      </c>
      <c r="AZ53" s="99" t="s">
        <v>151</v>
      </c>
      <c r="BA53" s="99" t="s">
        <v>151</v>
      </c>
      <c r="BB53" s="99" t="s">
        <v>151</v>
      </c>
      <c r="BC53" s="99" t="s">
        <v>152</v>
      </c>
      <c r="BD53" s="99" t="s">
        <v>152</v>
      </c>
      <c r="BE53" s="99" t="s">
        <v>152</v>
      </c>
      <c r="BF53" s="99" t="s">
        <v>151</v>
      </c>
      <c r="BG53" s="99"/>
      <c r="BH53" s="99"/>
      <c r="BI53" s="99"/>
      <c r="BJ53" s="99"/>
      <c r="BK53" s="99"/>
      <c r="BL53" s="99"/>
      <c r="BM53" s="99"/>
      <c r="BN53" s="82"/>
      <c r="BO53" s="99"/>
      <c r="BP53" s="99"/>
      <c r="BQ53" s="99"/>
      <c r="BR53" s="99"/>
      <c r="BS53" s="145"/>
      <c r="BT53" s="254"/>
      <c r="BU53" s="144">
        <v>90</v>
      </c>
      <c r="BV53" s="99">
        <v>90</v>
      </c>
      <c r="BW53" s="99">
        <v>90</v>
      </c>
      <c r="BX53" s="99">
        <v>73</v>
      </c>
      <c r="BY53" s="99">
        <v>90</v>
      </c>
      <c r="BZ53" s="99">
        <v>90</v>
      </c>
      <c r="CA53" s="99">
        <v>90</v>
      </c>
      <c r="CB53" s="99">
        <v>90</v>
      </c>
      <c r="CC53" s="99">
        <v>90</v>
      </c>
      <c r="CD53" s="99">
        <v>60</v>
      </c>
      <c r="CE53" s="99">
        <v>89</v>
      </c>
      <c r="CF53" s="99"/>
      <c r="CG53" s="99"/>
      <c r="CH53" s="103"/>
      <c r="CI53" s="99"/>
      <c r="CJ53" s="99">
        <v>4</v>
      </c>
      <c r="CK53" s="99">
        <v>90</v>
      </c>
      <c r="CL53" s="99">
        <v>78</v>
      </c>
      <c r="CM53" s="99">
        <v>76</v>
      </c>
      <c r="CN53" s="468" t="s">
        <v>187</v>
      </c>
      <c r="CO53" s="99">
        <v>60</v>
      </c>
      <c r="CP53" s="99">
        <v>90</v>
      </c>
      <c r="CQ53" s="99">
        <v>89</v>
      </c>
      <c r="CR53" s="99">
        <v>70</v>
      </c>
      <c r="CS53" s="99"/>
      <c r="CT53" s="99">
        <v>45</v>
      </c>
      <c r="CU53" s="99">
        <v>90</v>
      </c>
      <c r="CV53" s="99">
        <v>45</v>
      </c>
      <c r="CW53" s="99">
        <v>90</v>
      </c>
      <c r="CX53" s="99">
        <v>67</v>
      </c>
      <c r="CY53" s="99">
        <v>90</v>
      </c>
      <c r="CZ53" s="99"/>
      <c r="DA53" s="99"/>
      <c r="DB53" s="99"/>
      <c r="DC53" s="99">
        <v>90</v>
      </c>
      <c r="DD53" s="99"/>
      <c r="DE53" s="99"/>
      <c r="DF53" s="99"/>
      <c r="DG53" s="99"/>
      <c r="DH53" s="99"/>
      <c r="DI53" s="99"/>
      <c r="DJ53" s="99"/>
      <c r="DK53" s="82"/>
      <c r="DL53" s="99"/>
      <c r="DM53" s="99"/>
      <c r="DN53" s="99"/>
      <c r="DO53" s="99"/>
      <c r="DP53" s="82"/>
      <c r="DQ53" s="254"/>
      <c r="DR53" s="144"/>
      <c r="DS53" s="99"/>
      <c r="DT53" s="99"/>
      <c r="DU53" s="99" t="s">
        <v>155</v>
      </c>
      <c r="DV53" s="99"/>
      <c r="DW53" s="99"/>
      <c r="DX53" s="99"/>
      <c r="DY53" s="99"/>
      <c r="DZ53" s="99"/>
      <c r="EA53" s="99" t="s">
        <v>154</v>
      </c>
      <c r="EB53" s="99" t="s">
        <v>154</v>
      </c>
      <c r="EC53" s="99"/>
      <c r="ED53" s="99"/>
      <c r="EE53" s="103"/>
      <c r="EF53" s="99"/>
      <c r="EG53" s="99" t="s">
        <v>155</v>
      </c>
      <c r="EH53" s="99"/>
      <c r="EI53" s="99" t="s">
        <v>154</v>
      </c>
      <c r="EJ53" s="99" t="s">
        <v>154</v>
      </c>
      <c r="EK53" s="99"/>
      <c r="EL53" s="99" t="s">
        <v>154</v>
      </c>
      <c r="EM53" s="99"/>
      <c r="EN53" s="99" t="s">
        <v>154</v>
      </c>
      <c r="EO53" s="99" t="s">
        <v>154</v>
      </c>
      <c r="EP53" s="99"/>
      <c r="EQ53" s="99" t="s">
        <v>154</v>
      </c>
      <c r="ER53" s="99"/>
      <c r="ES53" s="99" t="s">
        <v>154</v>
      </c>
      <c r="ET53" s="99"/>
      <c r="EU53" s="99" t="s">
        <v>154</v>
      </c>
      <c r="EV53" s="99"/>
      <c r="EW53" s="99"/>
      <c r="EX53" s="99"/>
      <c r="EY53" s="99"/>
      <c r="EZ53" s="99" t="s">
        <v>154</v>
      </c>
      <c r="FA53" s="99"/>
      <c r="FB53" s="99"/>
      <c r="FC53" s="99"/>
      <c r="FD53" s="99"/>
      <c r="FE53" s="99"/>
      <c r="FF53" s="99"/>
      <c r="FG53" s="99"/>
      <c r="FH53" s="82"/>
      <c r="FI53" s="99"/>
      <c r="FJ53" s="99"/>
      <c r="FK53" s="99"/>
      <c r="FL53" s="99"/>
      <c r="FM53" s="145"/>
      <c r="FN53" s="255">
        <f t="shared" si="161"/>
        <v>10</v>
      </c>
      <c r="FO53" s="256">
        <f t="shared" si="162"/>
        <v>0</v>
      </c>
      <c r="FP53" s="80">
        <f t="shared" si="163"/>
        <v>0</v>
      </c>
      <c r="FQ53" s="399"/>
      <c r="FR53" s="256">
        <v>1</v>
      </c>
      <c r="FS53" s="256">
        <v>1</v>
      </c>
      <c r="FT53" s="99"/>
      <c r="FU53" s="256">
        <v>1</v>
      </c>
      <c r="FV53" s="99"/>
      <c r="FW53" s="99"/>
      <c r="FX53" s="256">
        <v>1</v>
      </c>
      <c r="FY53" s="99"/>
      <c r="FZ53" s="99"/>
      <c r="GA53" s="99"/>
      <c r="GB53" s="99"/>
      <c r="GC53" s="99"/>
      <c r="GD53" s="99"/>
      <c r="GE53" s="99"/>
      <c r="GF53" s="99"/>
      <c r="GG53" s="99"/>
      <c r="GH53" s="256">
        <v>1</v>
      </c>
      <c r="GI53" s="468" t="s">
        <v>187</v>
      </c>
      <c r="GJ53" s="99"/>
      <c r="GK53" s="99"/>
      <c r="GL53" s="256">
        <v>1</v>
      </c>
      <c r="GM53" s="256">
        <v>1</v>
      </c>
      <c r="GN53" s="99"/>
      <c r="GO53" s="256">
        <v>1</v>
      </c>
      <c r="GP53" s="99"/>
      <c r="GQ53" s="256">
        <v>1</v>
      </c>
      <c r="GR53" s="99"/>
      <c r="GS53" s="99"/>
      <c r="GT53" s="256">
        <v>1</v>
      </c>
      <c r="GU53" s="468" t="s">
        <v>187</v>
      </c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260"/>
      <c r="HM53" s="261">
        <f t="shared" si="106"/>
        <v>1</v>
      </c>
      <c r="HN53" s="3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>
        <v>1</v>
      </c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148"/>
      <c r="IV53" s="103"/>
      <c r="IW53" s="99"/>
      <c r="IX53" s="99"/>
      <c r="IY53" s="99"/>
      <c r="IZ53" s="99"/>
      <c r="JA53" s="99"/>
      <c r="JB53" s="99"/>
      <c r="JC53" s="99"/>
      <c r="JD53" s="99"/>
      <c r="JE53" s="99"/>
      <c r="JF53" s="99"/>
      <c r="JG53" s="99"/>
      <c r="JH53" s="99"/>
      <c r="JI53" s="148"/>
      <c r="JJ53" s="262"/>
      <c r="JK53" s="262"/>
      <c r="JL53" s="262"/>
    </row>
    <row r="54" spans="1:272" s="85" customFormat="1" x14ac:dyDescent="0.25">
      <c r="A54" s="337" t="s">
        <v>108</v>
      </c>
      <c r="B54" s="82" t="s">
        <v>104</v>
      </c>
      <c r="C54" s="204">
        <f t="shared" si="88"/>
        <v>0</v>
      </c>
      <c r="D54" s="248">
        <f t="shared" si="167"/>
        <v>0</v>
      </c>
      <c r="E54" s="99">
        <f t="shared" si="90"/>
        <v>0</v>
      </c>
      <c r="F54" s="248">
        <f t="shared" si="91"/>
        <v>0</v>
      </c>
      <c r="G54" s="248">
        <f t="shared" si="92"/>
        <v>0</v>
      </c>
      <c r="H54" s="99">
        <f t="shared" si="93"/>
        <v>0</v>
      </c>
      <c r="I54" s="249">
        <f t="shared" si="94"/>
        <v>0</v>
      </c>
      <c r="J54" s="250" t="e">
        <f t="shared" si="95"/>
        <v>#DIV/0!</v>
      </c>
      <c r="K54" s="250">
        <f>ABS(I54*100/I1)</f>
        <v>0</v>
      </c>
      <c r="L54" s="249">
        <v>4</v>
      </c>
      <c r="M54" s="249">
        <f t="shared" si="159"/>
        <v>0</v>
      </c>
      <c r="N54" s="249">
        <f t="shared" si="105"/>
        <v>4</v>
      </c>
      <c r="O54" s="249">
        <f t="shared" si="164"/>
        <v>4</v>
      </c>
      <c r="P54" s="249">
        <f t="shared" si="165"/>
        <v>0</v>
      </c>
      <c r="Q54" s="249">
        <f t="shared" si="166"/>
        <v>0</v>
      </c>
      <c r="R54" s="217">
        <f t="shared" si="110"/>
        <v>0</v>
      </c>
      <c r="S54" s="218">
        <f t="shared" si="111"/>
        <v>0</v>
      </c>
      <c r="T54" s="128">
        <f t="shared" si="112"/>
        <v>0</v>
      </c>
      <c r="U54" s="128">
        <f t="shared" si="113"/>
        <v>0</v>
      </c>
      <c r="V54" s="148">
        <f t="shared" si="101"/>
        <v>0</v>
      </c>
      <c r="W54" s="252"/>
      <c r="X54" s="144" t="s">
        <v>153</v>
      </c>
      <c r="Y54" s="99" t="s">
        <v>153</v>
      </c>
      <c r="Z54" s="99" t="s">
        <v>153</v>
      </c>
      <c r="AA54" s="99" t="s">
        <v>153</v>
      </c>
      <c r="AB54" s="99" t="s">
        <v>180</v>
      </c>
      <c r="AC54" s="99" t="s">
        <v>180</v>
      </c>
      <c r="AD54" s="99" t="s">
        <v>180</v>
      </c>
      <c r="AE54" s="99" t="s">
        <v>180</v>
      </c>
      <c r="AF54" s="99" t="s">
        <v>180</v>
      </c>
      <c r="AG54" s="99" t="s">
        <v>180</v>
      </c>
      <c r="AH54" s="99" t="s">
        <v>180</v>
      </c>
      <c r="AI54" s="99" t="s">
        <v>180</v>
      </c>
      <c r="AJ54" s="99" t="s">
        <v>180</v>
      </c>
      <c r="AK54" s="103" t="s">
        <v>180</v>
      </c>
      <c r="AL54" s="99" t="s">
        <v>180</v>
      </c>
      <c r="AM54" s="99" t="s">
        <v>180</v>
      </c>
      <c r="AN54" s="99" t="s">
        <v>180</v>
      </c>
      <c r="AO54" s="99" t="s">
        <v>180</v>
      </c>
      <c r="AP54" s="99" t="s">
        <v>180</v>
      </c>
      <c r="AQ54" s="99" t="s">
        <v>180</v>
      </c>
      <c r="AR54" s="99" t="s">
        <v>180</v>
      </c>
      <c r="AS54" s="99" t="s">
        <v>180</v>
      </c>
      <c r="AT54" s="99" t="s">
        <v>180</v>
      </c>
      <c r="AU54" s="99" t="s">
        <v>180</v>
      </c>
      <c r="AV54" s="99" t="s">
        <v>180</v>
      </c>
      <c r="AW54" s="99" t="s">
        <v>180</v>
      </c>
      <c r="AX54" s="99" t="s">
        <v>180</v>
      </c>
      <c r="AY54" s="99" t="s">
        <v>180</v>
      </c>
      <c r="AZ54" s="99" t="s">
        <v>180</v>
      </c>
      <c r="BA54" s="99" t="s">
        <v>180</v>
      </c>
      <c r="BB54" s="99" t="s">
        <v>180</v>
      </c>
      <c r="BC54" s="99" t="s">
        <v>180</v>
      </c>
      <c r="BD54" s="99" t="s">
        <v>180</v>
      </c>
      <c r="BE54" s="99" t="s">
        <v>180</v>
      </c>
      <c r="BF54" s="99" t="s">
        <v>180</v>
      </c>
      <c r="BG54" s="99"/>
      <c r="BH54" s="99"/>
      <c r="BI54" s="99"/>
      <c r="BJ54" s="99"/>
      <c r="BK54" s="99"/>
      <c r="BL54" s="99"/>
      <c r="BM54" s="99"/>
      <c r="BN54" s="82"/>
      <c r="BO54" s="99"/>
      <c r="BP54" s="99"/>
      <c r="BQ54" s="99"/>
      <c r="BR54" s="99"/>
      <c r="BS54" s="145"/>
      <c r="BT54" s="254"/>
      <c r="BU54" s="144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103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82"/>
      <c r="DL54" s="99"/>
      <c r="DM54" s="99"/>
      <c r="DN54" s="99"/>
      <c r="DO54" s="99"/>
      <c r="DP54" s="82"/>
      <c r="DQ54" s="254"/>
      <c r="DR54" s="144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103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82"/>
      <c r="FI54" s="99"/>
      <c r="FJ54" s="99"/>
      <c r="FK54" s="99"/>
      <c r="FL54" s="99"/>
      <c r="FM54" s="145"/>
      <c r="FN54" s="255">
        <f t="shared" si="161"/>
        <v>0</v>
      </c>
      <c r="FO54" s="256">
        <f t="shared" si="162"/>
        <v>0</v>
      </c>
      <c r="FP54" s="80">
        <f t="shared" si="163"/>
        <v>0</v>
      </c>
      <c r="FQ54" s="3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148"/>
      <c r="HM54" s="261">
        <f t="shared" si="106"/>
        <v>0</v>
      </c>
      <c r="HN54" s="3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148"/>
      <c r="IV54" s="103"/>
      <c r="IW54" s="99"/>
      <c r="IX54" s="99"/>
      <c r="IY54" s="99"/>
      <c r="IZ54" s="99"/>
      <c r="JA54" s="99"/>
      <c r="JB54" s="99"/>
      <c r="JC54" s="99"/>
      <c r="JD54" s="99"/>
      <c r="JE54" s="99"/>
      <c r="JF54" s="99"/>
      <c r="JG54" s="99"/>
      <c r="JH54" s="99"/>
      <c r="JI54" s="148"/>
      <c r="JJ54" s="259"/>
      <c r="JK54" s="259"/>
      <c r="JL54" s="259"/>
    </row>
    <row r="55" spans="1:272" s="86" customFormat="1" ht="13.5" customHeight="1" x14ac:dyDescent="0.25">
      <c r="A55" s="342" t="s">
        <v>125</v>
      </c>
      <c r="B55" s="82" t="s">
        <v>75</v>
      </c>
      <c r="C55" s="204">
        <f t="shared" si="88"/>
        <v>35</v>
      </c>
      <c r="D55" s="248">
        <f t="shared" si="167"/>
        <v>34</v>
      </c>
      <c r="E55" s="99">
        <f t="shared" si="90"/>
        <v>20</v>
      </c>
      <c r="F55" s="248">
        <f t="shared" si="91"/>
        <v>15</v>
      </c>
      <c r="G55" s="248">
        <f t="shared" si="92"/>
        <v>1</v>
      </c>
      <c r="H55" s="99">
        <f t="shared" si="93"/>
        <v>0</v>
      </c>
      <c r="I55" s="249">
        <f t="shared" si="94"/>
        <v>2901</v>
      </c>
      <c r="J55" s="250">
        <f t="shared" si="95"/>
        <v>82.885714285714286</v>
      </c>
      <c r="K55" s="250">
        <f>ABS(I55*100/I1)</f>
        <v>94.803921568627445</v>
      </c>
      <c r="L55" s="249">
        <f>K1</f>
        <v>34</v>
      </c>
      <c r="M55" s="249">
        <f t="shared" si="159"/>
        <v>35</v>
      </c>
      <c r="N55" s="249">
        <f t="shared" si="105"/>
        <v>0</v>
      </c>
      <c r="O55" s="249">
        <f t="shared" si="164"/>
        <v>0</v>
      </c>
      <c r="P55" s="249">
        <f t="shared" si="165"/>
        <v>0</v>
      </c>
      <c r="Q55" s="249">
        <f t="shared" si="166"/>
        <v>0</v>
      </c>
      <c r="R55" s="217">
        <f t="shared" si="110"/>
        <v>3</v>
      </c>
      <c r="S55" s="218">
        <f t="shared" si="111"/>
        <v>0</v>
      </c>
      <c r="T55" s="128">
        <f t="shared" si="112"/>
        <v>0</v>
      </c>
      <c r="U55" s="128">
        <f t="shared" si="113"/>
        <v>0</v>
      </c>
      <c r="V55" s="148">
        <f t="shared" si="101"/>
        <v>1</v>
      </c>
      <c r="W55" s="252"/>
      <c r="X55" s="144" t="s">
        <v>150</v>
      </c>
      <c r="Y55" s="99" t="s">
        <v>151</v>
      </c>
      <c r="Z55" s="99" t="s">
        <v>151</v>
      </c>
      <c r="AA55" s="99" t="s">
        <v>151</v>
      </c>
      <c r="AB55" s="99" t="s">
        <v>151</v>
      </c>
      <c r="AC55" s="99" t="s">
        <v>151</v>
      </c>
      <c r="AD55" s="99" t="s">
        <v>151</v>
      </c>
      <c r="AE55" s="99" t="s">
        <v>151</v>
      </c>
      <c r="AF55" s="99" t="s">
        <v>151</v>
      </c>
      <c r="AG55" s="99" t="s">
        <v>151</v>
      </c>
      <c r="AH55" s="99" t="s">
        <v>151</v>
      </c>
      <c r="AI55" s="99" t="s">
        <v>151</v>
      </c>
      <c r="AJ55" s="99" t="s">
        <v>151</v>
      </c>
      <c r="AK55" s="103" t="s">
        <v>151</v>
      </c>
      <c r="AL55" s="99" t="s">
        <v>151</v>
      </c>
      <c r="AM55" s="99" t="s">
        <v>151</v>
      </c>
      <c r="AN55" s="99" t="s">
        <v>151</v>
      </c>
      <c r="AO55" s="99" t="s">
        <v>151</v>
      </c>
      <c r="AP55" s="99" t="s">
        <v>151</v>
      </c>
      <c r="AQ55" s="99" t="s">
        <v>151</v>
      </c>
      <c r="AR55" s="99" t="s">
        <v>151</v>
      </c>
      <c r="AS55" s="99" t="s">
        <v>151</v>
      </c>
      <c r="AT55" s="99" t="s">
        <v>151</v>
      </c>
      <c r="AU55" s="99" t="s">
        <v>151</v>
      </c>
      <c r="AV55" s="99" t="s">
        <v>151</v>
      </c>
      <c r="AW55" s="99" t="s">
        <v>151</v>
      </c>
      <c r="AX55" s="99" t="s">
        <v>151</v>
      </c>
      <c r="AY55" s="99" t="s">
        <v>151</v>
      </c>
      <c r="AZ55" s="99" t="s">
        <v>151</v>
      </c>
      <c r="BA55" s="99" t="s">
        <v>151</v>
      </c>
      <c r="BB55" s="99" t="s">
        <v>151</v>
      </c>
      <c r="BC55" s="99" t="s">
        <v>151</v>
      </c>
      <c r="BD55" s="99" t="s">
        <v>151</v>
      </c>
      <c r="BE55" s="99" t="s">
        <v>151</v>
      </c>
      <c r="BF55" s="99" t="s">
        <v>151</v>
      </c>
      <c r="BG55" s="99"/>
      <c r="BH55" s="99"/>
      <c r="BI55" s="99"/>
      <c r="BJ55" s="99"/>
      <c r="BK55" s="99"/>
      <c r="BL55" s="99"/>
      <c r="BM55" s="99"/>
      <c r="BN55" s="82"/>
      <c r="BO55" s="99"/>
      <c r="BP55" s="99"/>
      <c r="BQ55" s="99"/>
      <c r="BR55" s="99"/>
      <c r="BS55" s="145"/>
      <c r="BT55" s="254"/>
      <c r="BU55" s="144">
        <v>19</v>
      </c>
      <c r="BV55" s="99">
        <v>80</v>
      </c>
      <c r="BW55" s="99">
        <v>63</v>
      </c>
      <c r="BX55" s="99">
        <v>90</v>
      </c>
      <c r="BY55" s="99">
        <v>70</v>
      </c>
      <c r="BZ55" s="99">
        <v>62</v>
      </c>
      <c r="CA55" s="99">
        <v>81</v>
      </c>
      <c r="CB55" s="99">
        <v>90</v>
      </c>
      <c r="CC55" s="99">
        <v>90</v>
      </c>
      <c r="CD55" s="99">
        <v>90</v>
      </c>
      <c r="CE55" s="99">
        <v>90</v>
      </c>
      <c r="CF55" s="99">
        <v>90</v>
      </c>
      <c r="CG55" s="99">
        <v>90</v>
      </c>
      <c r="CH55" s="103">
        <v>72</v>
      </c>
      <c r="CI55" s="99">
        <v>90</v>
      </c>
      <c r="CJ55" s="99">
        <v>90</v>
      </c>
      <c r="CK55" s="99">
        <v>89</v>
      </c>
      <c r="CL55" s="99">
        <v>90</v>
      </c>
      <c r="CM55" s="99">
        <v>90</v>
      </c>
      <c r="CN55" s="99">
        <v>76</v>
      </c>
      <c r="CO55" s="99">
        <v>82</v>
      </c>
      <c r="CP55" s="99">
        <v>76</v>
      </c>
      <c r="CQ55" s="99">
        <v>90</v>
      </c>
      <c r="CR55" s="99">
        <v>90</v>
      </c>
      <c r="CS55" s="99">
        <v>90</v>
      </c>
      <c r="CT55" s="99">
        <v>81</v>
      </c>
      <c r="CU55" s="99">
        <v>90</v>
      </c>
      <c r="CV55" s="99">
        <v>89</v>
      </c>
      <c r="CW55" s="99">
        <v>86</v>
      </c>
      <c r="CX55" s="99">
        <v>90</v>
      </c>
      <c r="CY55" s="99">
        <v>75</v>
      </c>
      <c r="CZ55" s="99">
        <v>90</v>
      </c>
      <c r="DA55" s="99">
        <v>90</v>
      </c>
      <c r="DB55" s="99">
        <v>90</v>
      </c>
      <c r="DC55" s="99">
        <v>90</v>
      </c>
      <c r="DD55" s="99"/>
      <c r="DE55" s="99"/>
      <c r="DF55" s="99"/>
      <c r="DG55" s="99"/>
      <c r="DH55" s="99"/>
      <c r="DI55" s="99"/>
      <c r="DJ55" s="99"/>
      <c r="DK55" s="82"/>
      <c r="DL55" s="99"/>
      <c r="DM55" s="99"/>
      <c r="DN55" s="99"/>
      <c r="DO55" s="99"/>
      <c r="DP55" s="99"/>
      <c r="DQ55" s="254"/>
      <c r="DR55" s="144" t="s">
        <v>155</v>
      </c>
      <c r="DS55" s="99" t="s">
        <v>154</v>
      </c>
      <c r="DT55" s="99" t="s">
        <v>154</v>
      </c>
      <c r="DU55" s="99"/>
      <c r="DV55" s="99" t="s">
        <v>154</v>
      </c>
      <c r="DW55" s="99" t="s">
        <v>154</v>
      </c>
      <c r="DX55" s="99" t="s">
        <v>154</v>
      </c>
      <c r="DY55" s="99"/>
      <c r="DZ55" s="99"/>
      <c r="EA55" s="99"/>
      <c r="EB55" s="99"/>
      <c r="EC55" s="99"/>
      <c r="ED55" s="99"/>
      <c r="EE55" s="103" t="s">
        <v>154</v>
      </c>
      <c r="EF55" s="99"/>
      <c r="EG55" s="99"/>
      <c r="EH55" s="99" t="s">
        <v>154</v>
      </c>
      <c r="EI55" s="99"/>
      <c r="EJ55" s="99"/>
      <c r="EK55" s="99" t="s">
        <v>154</v>
      </c>
      <c r="EL55" s="99" t="s">
        <v>154</v>
      </c>
      <c r="EM55" s="99" t="s">
        <v>154</v>
      </c>
      <c r="EN55" s="99"/>
      <c r="EO55" s="99"/>
      <c r="EP55" s="99"/>
      <c r="EQ55" s="99" t="s">
        <v>154</v>
      </c>
      <c r="ER55" s="99"/>
      <c r="ES55" s="99" t="s">
        <v>154</v>
      </c>
      <c r="ET55" s="99" t="s">
        <v>154</v>
      </c>
      <c r="EU55" s="99"/>
      <c r="EV55" s="99" t="s">
        <v>154</v>
      </c>
      <c r="EW55" s="99"/>
      <c r="EX55" s="99"/>
      <c r="EY55" s="99"/>
      <c r="EZ55" s="99" t="s">
        <v>154</v>
      </c>
      <c r="FA55" s="99"/>
      <c r="FB55" s="99"/>
      <c r="FC55" s="99"/>
      <c r="FD55" s="99"/>
      <c r="FE55" s="99"/>
      <c r="FF55" s="99"/>
      <c r="FG55" s="99"/>
      <c r="FH55" s="82"/>
      <c r="FI55" s="99"/>
      <c r="FJ55" s="99"/>
      <c r="FK55" s="99"/>
      <c r="FL55" s="99"/>
      <c r="FM55" s="145"/>
      <c r="FN55" s="255">
        <f t="shared" si="161"/>
        <v>3</v>
      </c>
      <c r="FO55" s="256">
        <f t="shared" si="162"/>
        <v>0</v>
      </c>
      <c r="FP55" s="80">
        <f t="shared" si="163"/>
        <v>0</v>
      </c>
      <c r="FQ55" s="399"/>
      <c r="FR55" s="443">
        <v>1</v>
      </c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443">
        <v>1</v>
      </c>
      <c r="GO55" s="99"/>
      <c r="GP55" s="99"/>
      <c r="GQ55" s="99"/>
      <c r="GR55" s="99"/>
      <c r="GS55" s="99"/>
      <c r="GT55" s="99"/>
      <c r="GU55" s="99"/>
      <c r="GV55" s="99"/>
      <c r="GW55" s="99"/>
      <c r="GX55" s="443">
        <v>1</v>
      </c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260"/>
      <c r="HM55" s="261">
        <f t="shared" si="106"/>
        <v>1</v>
      </c>
      <c r="HN55" s="399"/>
      <c r="HO55" s="99"/>
      <c r="HP55" s="99"/>
      <c r="HQ55" s="99"/>
      <c r="HR55" s="99"/>
      <c r="HS55" s="99"/>
      <c r="HT55" s="99"/>
      <c r="HU55" s="99"/>
      <c r="HV55" s="99">
        <v>1</v>
      </c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148"/>
      <c r="IV55" s="103"/>
      <c r="IW55" s="99"/>
      <c r="IX55" s="99"/>
      <c r="IY55" s="99"/>
      <c r="IZ55" s="99"/>
      <c r="JA55" s="99"/>
      <c r="JB55" s="99"/>
      <c r="JC55" s="99"/>
      <c r="JD55" s="99"/>
      <c r="JE55" s="99"/>
      <c r="JF55" s="99"/>
      <c r="JG55" s="99"/>
      <c r="JH55" s="99"/>
      <c r="JI55" s="148"/>
      <c r="JJ55" s="262"/>
      <c r="JK55" s="262"/>
      <c r="JL55" s="262"/>
    </row>
    <row r="56" spans="1:272" s="81" customFormat="1" x14ac:dyDescent="0.25">
      <c r="A56" s="342" t="s">
        <v>124</v>
      </c>
      <c r="B56" s="82" t="s">
        <v>213</v>
      </c>
      <c r="C56" s="204">
        <f t="shared" si="88"/>
        <v>15</v>
      </c>
      <c r="D56" s="248">
        <f t="shared" si="167"/>
        <v>1</v>
      </c>
      <c r="E56" s="99">
        <f t="shared" si="90"/>
        <v>0</v>
      </c>
      <c r="F56" s="248">
        <f t="shared" si="91"/>
        <v>1</v>
      </c>
      <c r="G56" s="248">
        <f t="shared" si="92"/>
        <v>15</v>
      </c>
      <c r="H56" s="99">
        <f t="shared" si="93"/>
        <v>0</v>
      </c>
      <c r="I56" s="249">
        <f t="shared" si="94"/>
        <v>273</v>
      </c>
      <c r="J56" s="250">
        <f t="shared" si="95"/>
        <v>18.2</v>
      </c>
      <c r="K56" s="250">
        <f>ABS(I56*100/I1)</f>
        <v>8.9215686274509807</v>
      </c>
      <c r="L56" s="249">
        <f>K1</f>
        <v>34</v>
      </c>
      <c r="M56" s="249">
        <f t="shared" si="159"/>
        <v>20</v>
      </c>
      <c r="N56" s="249">
        <f>SUM(O56:Q56)</f>
        <v>14</v>
      </c>
      <c r="O56" s="249">
        <f t="shared" si="164"/>
        <v>0</v>
      </c>
      <c r="P56" s="249">
        <f>COUNTIF(X56:BS56,"L")</f>
        <v>14</v>
      </c>
      <c r="Q56" s="249">
        <f>COUNTIF(X56:BS56,"S")</f>
        <v>0</v>
      </c>
      <c r="R56" s="217">
        <f t="shared" si="110"/>
        <v>1</v>
      </c>
      <c r="S56" s="218">
        <f t="shared" si="111"/>
        <v>0</v>
      </c>
      <c r="T56" s="128">
        <f t="shared" si="112"/>
        <v>0</v>
      </c>
      <c r="U56" s="128">
        <f t="shared" si="113"/>
        <v>0</v>
      </c>
      <c r="V56" s="148">
        <f t="shared" si="101"/>
        <v>0</v>
      </c>
      <c r="W56" s="252"/>
      <c r="X56" s="95" t="s">
        <v>152</v>
      </c>
      <c r="Y56" s="99" t="s">
        <v>152</v>
      </c>
      <c r="Z56" s="99" t="s">
        <v>152</v>
      </c>
      <c r="AA56" s="99" t="s">
        <v>152</v>
      </c>
      <c r="AB56" s="99" t="s">
        <v>152</v>
      </c>
      <c r="AC56" s="99" t="s">
        <v>152</v>
      </c>
      <c r="AD56" s="99" t="s">
        <v>152</v>
      </c>
      <c r="AE56" s="99" t="s">
        <v>152</v>
      </c>
      <c r="AF56" s="99" t="s">
        <v>152</v>
      </c>
      <c r="AG56" s="99" t="s">
        <v>152</v>
      </c>
      <c r="AH56" s="99" t="s">
        <v>152</v>
      </c>
      <c r="AI56" s="99" t="s">
        <v>152</v>
      </c>
      <c r="AJ56" s="99" t="s">
        <v>152</v>
      </c>
      <c r="AK56" s="103" t="s">
        <v>150</v>
      </c>
      <c r="AL56" s="99" t="s">
        <v>150</v>
      </c>
      <c r="AM56" s="99" t="s">
        <v>150</v>
      </c>
      <c r="AN56" s="99" t="s">
        <v>150</v>
      </c>
      <c r="AO56" s="99" t="s">
        <v>152</v>
      </c>
      <c r="AP56" s="99" t="s">
        <v>150</v>
      </c>
      <c r="AQ56" s="99" t="s">
        <v>150</v>
      </c>
      <c r="AR56" s="443"/>
      <c r="AS56" s="99" t="s">
        <v>150</v>
      </c>
      <c r="AT56" s="99" t="s">
        <v>150</v>
      </c>
      <c r="AU56" s="99" t="s">
        <v>150</v>
      </c>
      <c r="AV56" s="99" t="s">
        <v>151</v>
      </c>
      <c r="AW56" s="99" t="s">
        <v>150</v>
      </c>
      <c r="AX56" s="99" t="s">
        <v>150</v>
      </c>
      <c r="AY56" s="99" t="s">
        <v>150</v>
      </c>
      <c r="AZ56" s="99" t="s">
        <v>150</v>
      </c>
      <c r="BA56" s="99" t="s">
        <v>150</v>
      </c>
      <c r="BB56" s="99" t="s">
        <v>150</v>
      </c>
      <c r="BC56" s="99" t="s">
        <v>150</v>
      </c>
      <c r="BD56" s="99" t="s">
        <v>150</v>
      </c>
      <c r="BE56" s="99" t="s">
        <v>150</v>
      </c>
      <c r="BF56" s="99" t="s">
        <v>150</v>
      </c>
      <c r="BG56" s="99"/>
      <c r="BH56" s="99"/>
      <c r="BI56" s="99"/>
      <c r="BJ56" s="99"/>
      <c r="BK56" s="99"/>
      <c r="BL56" s="99"/>
      <c r="BM56" s="99"/>
      <c r="BN56" s="82"/>
      <c r="BO56" s="99"/>
      <c r="BP56" s="99"/>
      <c r="BQ56" s="99"/>
      <c r="BR56" s="99"/>
      <c r="BS56" s="145"/>
      <c r="BT56" s="254"/>
      <c r="BU56" s="95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103">
        <v>18</v>
      </c>
      <c r="CI56" s="99">
        <v>14</v>
      </c>
      <c r="CJ56" s="99"/>
      <c r="CK56" s="99">
        <v>5</v>
      </c>
      <c r="CL56" s="99"/>
      <c r="CM56" s="99">
        <v>5</v>
      </c>
      <c r="CN56" s="99">
        <v>14</v>
      </c>
      <c r="CO56" s="99"/>
      <c r="CP56" s="99">
        <v>14</v>
      </c>
      <c r="CQ56" s="99">
        <v>31</v>
      </c>
      <c r="CR56" s="99">
        <v>20</v>
      </c>
      <c r="CS56" s="99">
        <v>45</v>
      </c>
      <c r="CT56" s="99">
        <v>9</v>
      </c>
      <c r="CU56" s="99"/>
      <c r="CV56" s="99">
        <v>1</v>
      </c>
      <c r="CW56" s="99"/>
      <c r="CX56" s="99">
        <v>30</v>
      </c>
      <c r="CY56" s="99"/>
      <c r="CZ56" s="99">
        <v>28</v>
      </c>
      <c r="DA56" s="99">
        <v>23</v>
      </c>
      <c r="DB56" s="99">
        <v>16</v>
      </c>
      <c r="DC56" s="99"/>
      <c r="DD56" s="99"/>
      <c r="DE56" s="99"/>
      <c r="DF56" s="99"/>
      <c r="DG56" s="99"/>
      <c r="DH56" s="99"/>
      <c r="DI56" s="99"/>
      <c r="DJ56" s="99"/>
      <c r="DK56" s="82"/>
      <c r="DL56" s="99"/>
      <c r="DM56" s="99"/>
      <c r="DN56" s="99"/>
      <c r="DO56" s="99"/>
      <c r="DP56" s="99"/>
      <c r="DQ56" s="254"/>
      <c r="DR56" s="95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103" t="s">
        <v>155</v>
      </c>
      <c r="EF56" s="99" t="s">
        <v>155</v>
      </c>
      <c r="EG56" s="99"/>
      <c r="EH56" s="99" t="s">
        <v>155</v>
      </c>
      <c r="EI56" s="99"/>
      <c r="EJ56" s="99" t="s">
        <v>155</v>
      </c>
      <c r="EK56" s="99" t="s">
        <v>155</v>
      </c>
      <c r="EL56" s="99"/>
      <c r="EM56" s="99" t="s">
        <v>155</v>
      </c>
      <c r="EN56" s="99" t="s">
        <v>155</v>
      </c>
      <c r="EO56" s="99" t="s">
        <v>155</v>
      </c>
      <c r="EP56" s="99" t="s">
        <v>154</v>
      </c>
      <c r="EQ56" s="99" t="s">
        <v>155</v>
      </c>
      <c r="ER56" s="99"/>
      <c r="ES56" s="99" t="s">
        <v>155</v>
      </c>
      <c r="ET56" s="99"/>
      <c r="EU56" s="99" t="s">
        <v>155</v>
      </c>
      <c r="EV56" s="99"/>
      <c r="EW56" s="99" t="s">
        <v>155</v>
      </c>
      <c r="EX56" s="99" t="s">
        <v>155</v>
      </c>
      <c r="EY56" s="99" t="s">
        <v>155</v>
      </c>
      <c r="EZ56" s="99" t="s">
        <v>155</v>
      </c>
      <c r="FA56" s="99"/>
      <c r="FB56" s="99"/>
      <c r="FC56" s="99"/>
      <c r="FD56" s="99"/>
      <c r="FE56" s="99"/>
      <c r="FF56" s="99"/>
      <c r="FG56" s="99"/>
      <c r="FH56" s="82"/>
      <c r="FI56" s="99"/>
      <c r="FJ56" s="99"/>
      <c r="FK56" s="99"/>
      <c r="FL56" s="99"/>
      <c r="FM56" s="145"/>
      <c r="FN56" s="255">
        <f t="shared" si="161"/>
        <v>1</v>
      </c>
      <c r="FO56" s="256">
        <f t="shared" si="162"/>
        <v>0</v>
      </c>
      <c r="FP56" s="80">
        <f t="shared" si="163"/>
        <v>0</v>
      </c>
      <c r="FQ56" s="3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443">
        <v>1</v>
      </c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260"/>
      <c r="HM56" s="261">
        <f t="shared" si="106"/>
        <v>0</v>
      </c>
      <c r="HN56" s="3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148"/>
      <c r="IV56" s="103"/>
      <c r="IW56" s="99"/>
      <c r="IX56" s="99"/>
      <c r="IY56" s="99"/>
      <c r="IZ56" s="99"/>
      <c r="JA56" s="99"/>
      <c r="JB56" s="99"/>
      <c r="JC56" s="99"/>
      <c r="JD56" s="99"/>
      <c r="JE56" s="99"/>
      <c r="JF56" s="99"/>
      <c r="JG56" s="99"/>
      <c r="JH56" s="99"/>
      <c r="JI56" s="148"/>
      <c r="JJ56" s="262"/>
      <c r="JK56" s="262"/>
      <c r="JL56" s="262"/>
    </row>
    <row r="57" spans="1:272" s="79" customFormat="1" x14ac:dyDescent="0.25">
      <c r="A57" s="342" t="s">
        <v>126</v>
      </c>
      <c r="B57" s="82" t="s">
        <v>104</v>
      </c>
      <c r="C57" s="204">
        <f t="shared" si="88"/>
        <v>24</v>
      </c>
      <c r="D57" s="248">
        <f t="shared" si="167"/>
        <v>21</v>
      </c>
      <c r="E57" s="99">
        <f t="shared" si="90"/>
        <v>5</v>
      </c>
      <c r="F57" s="248">
        <f t="shared" si="91"/>
        <v>17</v>
      </c>
      <c r="G57" s="248">
        <f t="shared" si="92"/>
        <v>3</v>
      </c>
      <c r="H57" s="99">
        <f t="shared" si="93"/>
        <v>0</v>
      </c>
      <c r="I57" s="249">
        <f t="shared" si="94"/>
        <v>1580</v>
      </c>
      <c r="J57" s="250">
        <f t="shared" si="95"/>
        <v>65.833333333333329</v>
      </c>
      <c r="K57" s="250">
        <f>ABS(I57*100/I1)</f>
        <v>51.633986928104576</v>
      </c>
      <c r="L57" s="249">
        <f>K1</f>
        <v>34</v>
      </c>
      <c r="M57" s="249">
        <f t="shared" si="159"/>
        <v>28</v>
      </c>
      <c r="N57" s="249">
        <f t="shared" si="105"/>
        <v>7</v>
      </c>
      <c r="O57" s="249">
        <f t="shared" si="164"/>
        <v>0</v>
      </c>
      <c r="P57" s="249">
        <f t="shared" si="165"/>
        <v>6</v>
      </c>
      <c r="Q57" s="249">
        <f t="shared" si="166"/>
        <v>1</v>
      </c>
      <c r="R57" s="217">
        <f t="shared" si="110"/>
        <v>6</v>
      </c>
      <c r="S57" s="218">
        <f t="shared" si="111"/>
        <v>0</v>
      </c>
      <c r="T57" s="128">
        <f t="shared" si="112"/>
        <v>0</v>
      </c>
      <c r="U57" s="128">
        <f t="shared" si="113"/>
        <v>0</v>
      </c>
      <c r="V57" s="148">
        <f t="shared" si="101"/>
        <v>0</v>
      </c>
      <c r="W57" s="252"/>
      <c r="X57" s="144" t="s">
        <v>151</v>
      </c>
      <c r="Y57" s="99" t="s">
        <v>151</v>
      </c>
      <c r="Z57" s="99" t="s">
        <v>150</v>
      </c>
      <c r="AA57" s="99" t="s">
        <v>151</v>
      </c>
      <c r="AB57" s="99" t="s">
        <v>152</v>
      </c>
      <c r="AC57" s="99" t="s">
        <v>152</v>
      </c>
      <c r="AD57" s="99" t="s">
        <v>152</v>
      </c>
      <c r="AE57" s="99" t="s">
        <v>151</v>
      </c>
      <c r="AF57" s="99" t="s">
        <v>151</v>
      </c>
      <c r="AG57" s="99" t="s">
        <v>151</v>
      </c>
      <c r="AH57" s="99" t="s">
        <v>151</v>
      </c>
      <c r="AI57" s="99" t="s">
        <v>151</v>
      </c>
      <c r="AJ57" s="99" t="s">
        <v>151</v>
      </c>
      <c r="AK57" s="103" t="s">
        <v>150</v>
      </c>
      <c r="AL57" s="99" t="s">
        <v>151</v>
      </c>
      <c r="AM57" s="99" t="s">
        <v>151</v>
      </c>
      <c r="AN57" s="99" t="s">
        <v>151</v>
      </c>
      <c r="AO57" s="99" t="s">
        <v>151</v>
      </c>
      <c r="AP57" s="99" t="s">
        <v>152</v>
      </c>
      <c r="AQ57" s="99" t="s">
        <v>151</v>
      </c>
      <c r="AR57" s="99" t="s">
        <v>150</v>
      </c>
      <c r="AS57" s="99" t="s">
        <v>151</v>
      </c>
      <c r="AT57" s="468" t="s">
        <v>187</v>
      </c>
      <c r="AU57" s="99" t="s">
        <v>150</v>
      </c>
      <c r="AV57" s="99" t="s">
        <v>151</v>
      </c>
      <c r="AW57" s="99" t="s">
        <v>152</v>
      </c>
      <c r="AX57" s="99" t="s">
        <v>152</v>
      </c>
      <c r="AY57" s="99" t="s">
        <v>150</v>
      </c>
      <c r="AZ57" s="99" t="s">
        <v>150</v>
      </c>
      <c r="BA57" s="99" t="s">
        <v>151</v>
      </c>
      <c r="BB57" s="99" t="s">
        <v>150</v>
      </c>
      <c r="BC57" s="99" t="s">
        <v>151</v>
      </c>
      <c r="BD57" s="99" t="s">
        <v>151</v>
      </c>
      <c r="BE57" s="99" t="s">
        <v>151</v>
      </c>
      <c r="BF57" s="99" t="s">
        <v>151</v>
      </c>
      <c r="BG57" s="99"/>
      <c r="BH57" s="99"/>
      <c r="BI57" s="99"/>
      <c r="BJ57" s="99"/>
      <c r="BK57" s="99"/>
      <c r="BL57" s="99"/>
      <c r="BM57" s="99"/>
      <c r="BN57" s="82"/>
      <c r="BO57" s="99"/>
      <c r="BP57" s="99"/>
      <c r="BQ57" s="99"/>
      <c r="BR57" s="99"/>
      <c r="BS57" s="145"/>
      <c r="BT57" s="254"/>
      <c r="BU57" s="144">
        <v>71</v>
      </c>
      <c r="BV57" s="99">
        <v>68</v>
      </c>
      <c r="BW57" s="99">
        <v>27</v>
      </c>
      <c r="BX57" s="99">
        <v>17</v>
      </c>
      <c r="BY57" s="99"/>
      <c r="BZ57" s="99"/>
      <c r="CA57" s="99"/>
      <c r="CB57" s="99">
        <v>45</v>
      </c>
      <c r="CC57" s="99">
        <v>63</v>
      </c>
      <c r="CD57" s="99">
        <v>78</v>
      </c>
      <c r="CE57" s="99">
        <v>75</v>
      </c>
      <c r="CF57" s="99">
        <v>74</v>
      </c>
      <c r="CG57" s="99">
        <v>72</v>
      </c>
      <c r="CH57" s="103"/>
      <c r="CI57" s="99">
        <v>62</v>
      </c>
      <c r="CJ57" s="99">
        <v>77</v>
      </c>
      <c r="CK57" s="99">
        <v>45</v>
      </c>
      <c r="CL57" s="99">
        <v>90</v>
      </c>
      <c r="CM57" s="99"/>
      <c r="CN57" s="99">
        <v>57</v>
      </c>
      <c r="CO57" s="99"/>
      <c r="CP57" s="99">
        <v>90</v>
      </c>
      <c r="CQ57" s="99"/>
      <c r="CR57" s="99"/>
      <c r="CS57" s="99">
        <v>90</v>
      </c>
      <c r="CT57" s="99"/>
      <c r="CU57" s="99"/>
      <c r="CV57" s="99">
        <v>45</v>
      </c>
      <c r="CW57" s="99"/>
      <c r="CX57" s="99">
        <v>60</v>
      </c>
      <c r="CY57" s="99">
        <v>31</v>
      </c>
      <c r="CZ57" s="99">
        <v>90</v>
      </c>
      <c r="DA57" s="99">
        <v>89</v>
      </c>
      <c r="DB57" s="99">
        <v>74</v>
      </c>
      <c r="DC57" s="99">
        <v>90</v>
      </c>
      <c r="DD57" s="99"/>
      <c r="DE57" s="99"/>
      <c r="DF57" s="99"/>
      <c r="DG57" s="99"/>
      <c r="DH57" s="99"/>
      <c r="DI57" s="99"/>
      <c r="DJ57" s="99"/>
      <c r="DK57" s="82"/>
      <c r="DL57" s="99"/>
      <c r="DM57" s="99"/>
      <c r="DN57" s="99"/>
      <c r="DO57" s="99"/>
      <c r="DP57" s="82"/>
      <c r="DQ57" s="254"/>
      <c r="DR57" s="144" t="s">
        <v>154</v>
      </c>
      <c r="DS57" s="99" t="s">
        <v>154</v>
      </c>
      <c r="DT57" s="99" t="s">
        <v>155</v>
      </c>
      <c r="DU57" s="99" t="s">
        <v>154</v>
      </c>
      <c r="DV57" s="99"/>
      <c r="DW57" s="99"/>
      <c r="DX57" s="99"/>
      <c r="DY57" s="99" t="s">
        <v>154</v>
      </c>
      <c r="DZ57" s="99" t="s">
        <v>154</v>
      </c>
      <c r="EA57" s="99" t="s">
        <v>154</v>
      </c>
      <c r="EB57" s="99" t="s">
        <v>154</v>
      </c>
      <c r="EC57" s="99" t="s">
        <v>154</v>
      </c>
      <c r="ED57" s="99" t="s">
        <v>154</v>
      </c>
      <c r="EE57" s="103"/>
      <c r="EF57" s="99" t="s">
        <v>154</v>
      </c>
      <c r="EG57" s="99" t="s">
        <v>154</v>
      </c>
      <c r="EH57" s="99" t="s">
        <v>154</v>
      </c>
      <c r="EI57" s="99"/>
      <c r="EJ57" s="99"/>
      <c r="EK57" s="99" t="s">
        <v>154</v>
      </c>
      <c r="EL57" s="99"/>
      <c r="EM57" s="99"/>
      <c r="EN57" s="99"/>
      <c r="EO57" s="99"/>
      <c r="EP57" s="99"/>
      <c r="EQ57" s="99"/>
      <c r="ER57" s="99"/>
      <c r="ES57" s="99" t="s">
        <v>155</v>
      </c>
      <c r="ET57" s="99"/>
      <c r="EU57" s="99" t="s">
        <v>154</v>
      </c>
      <c r="EV57" s="99" t="s">
        <v>155</v>
      </c>
      <c r="EW57" s="99"/>
      <c r="EX57" s="99" t="s">
        <v>154</v>
      </c>
      <c r="EY57" s="99" t="s">
        <v>154</v>
      </c>
      <c r="EZ57" s="99" t="s">
        <v>154</v>
      </c>
      <c r="FA57" s="99"/>
      <c r="FB57" s="99"/>
      <c r="FC57" s="99"/>
      <c r="FD57" s="99"/>
      <c r="FE57" s="99"/>
      <c r="FF57" s="99"/>
      <c r="FG57" s="99"/>
      <c r="FH57" s="82"/>
      <c r="FI57" s="99"/>
      <c r="FJ57" s="99"/>
      <c r="FK57" s="99"/>
      <c r="FL57" s="99"/>
      <c r="FM57" s="145"/>
      <c r="FN57" s="255">
        <f t="shared" si="161"/>
        <v>6</v>
      </c>
      <c r="FO57" s="256">
        <f t="shared" si="162"/>
        <v>0</v>
      </c>
      <c r="FP57" s="80">
        <f t="shared" si="163"/>
        <v>0</v>
      </c>
      <c r="FQ57" s="399"/>
      <c r="FR57" s="99"/>
      <c r="FS57" s="99"/>
      <c r="FT57" s="99"/>
      <c r="FU57" s="99"/>
      <c r="FV57" s="99"/>
      <c r="FW57" s="99"/>
      <c r="FX57" s="99"/>
      <c r="FY57" s="99"/>
      <c r="FZ57" s="99"/>
      <c r="GA57" s="256">
        <v>1</v>
      </c>
      <c r="GB57" s="256">
        <v>1</v>
      </c>
      <c r="GC57" s="256">
        <v>1</v>
      </c>
      <c r="GD57" s="256">
        <v>1</v>
      </c>
      <c r="GE57" s="99"/>
      <c r="GF57" s="99"/>
      <c r="GG57" s="99"/>
      <c r="GH57" s="99"/>
      <c r="GI57" s="99"/>
      <c r="GJ57" s="99"/>
      <c r="GK57" s="256">
        <v>1</v>
      </c>
      <c r="GL57" s="468" t="s">
        <v>187</v>
      </c>
      <c r="GM57" s="99"/>
      <c r="GN57" s="99"/>
      <c r="GO57" s="99"/>
      <c r="GP57" s="99"/>
      <c r="GQ57" s="99"/>
      <c r="GR57" s="99"/>
      <c r="GS57" s="99"/>
      <c r="GT57" s="99"/>
      <c r="GU57" s="443">
        <v>1</v>
      </c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148"/>
      <c r="HM57" s="261">
        <f t="shared" si="106"/>
        <v>0</v>
      </c>
      <c r="HN57" s="3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148"/>
      <c r="IV57" s="103"/>
      <c r="IW57" s="99"/>
      <c r="IX57" s="99"/>
      <c r="IY57" s="99"/>
      <c r="IZ57" s="99"/>
      <c r="JA57" s="99"/>
      <c r="JB57" s="99"/>
      <c r="JC57" s="99"/>
      <c r="JD57" s="99"/>
      <c r="JE57" s="99"/>
      <c r="JF57" s="99"/>
      <c r="JG57" s="99"/>
      <c r="JH57" s="99"/>
      <c r="JI57" s="148"/>
      <c r="JJ57" s="259"/>
      <c r="JK57" s="259"/>
      <c r="JL57" s="259"/>
    </row>
    <row r="58" spans="1:272" s="81" customFormat="1" x14ac:dyDescent="0.25">
      <c r="A58" s="342" t="s">
        <v>127</v>
      </c>
      <c r="B58" s="82" t="s">
        <v>105</v>
      </c>
      <c r="C58" s="204">
        <f t="shared" si="88"/>
        <v>25</v>
      </c>
      <c r="D58" s="248">
        <f t="shared" si="167"/>
        <v>15</v>
      </c>
      <c r="E58" s="99">
        <f t="shared" si="90"/>
        <v>1</v>
      </c>
      <c r="F58" s="248">
        <f t="shared" si="91"/>
        <v>14</v>
      </c>
      <c r="G58" s="248">
        <f t="shared" si="92"/>
        <v>11</v>
      </c>
      <c r="H58" s="99">
        <f t="shared" si="93"/>
        <v>0</v>
      </c>
      <c r="I58" s="249">
        <f t="shared" si="94"/>
        <v>1183</v>
      </c>
      <c r="J58" s="250">
        <f t="shared" si="95"/>
        <v>47.32</v>
      </c>
      <c r="K58" s="250">
        <f>ABS(I58*100/I1)</f>
        <v>38.66013071895425</v>
      </c>
      <c r="L58" s="249">
        <f>K1</f>
        <v>34</v>
      </c>
      <c r="M58" s="249">
        <f t="shared" si="159"/>
        <v>32</v>
      </c>
      <c r="N58" s="249">
        <f t="shared" si="105"/>
        <v>3</v>
      </c>
      <c r="O58" s="249">
        <f t="shared" ref="O58:O71" si="168">COUNTIF(X58:BS58,"DT")</f>
        <v>2</v>
      </c>
      <c r="P58" s="249">
        <f t="shared" si="165"/>
        <v>1</v>
      </c>
      <c r="Q58" s="249">
        <f t="shared" si="166"/>
        <v>0</v>
      </c>
      <c r="R58" s="217">
        <f t="shared" si="110"/>
        <v>1</v>
      </c>
      <c r="S58" s="218">
        <f t="shared" si="111"/>
        <v>0</v>
      </c>
      <c r="T58" s="128">
        <f t="shared" si="112"/>
        <v>0</v>
      </c>
      <c r="U58" s="128">
        <f t="shared" si="113"/>
        <v>0</v>
      </c>
      <c r="V58" s="148">
        <f t="shared" si="101"/>
        <v>4</v>
      </c>
      <c r="W58" s="252"/>
      <c r="X58" s="144" t="s">
        <v>153</v>
      </c>
      <c r="Y58" s="99" t="s">
        <v>150</v>
      </c>
      <c r="Z58" s="99" t="s">
        <v>150</v>
      </c>
      <c r="AA58" s="99" t="s">
        <v>151</v>
      </c>
      <c r="AB58" s="99" t="s">
        <v>151</v>
      </c>
      <c r="AC58" s="99" t="s">
        <v>151</v>
      </c>
      <c r="AD58" s="99" t="s">
        <v>150</v>
      </c>
      <c r="AE58" s="99" t="s">
        <v>151</v>
      </c>
      <c r="AF58" s="99" t="s">
        <v>150</v>
      </c>
      <c r="AG58" s="99" t="s">
        <v>150</v>
      </c>
      <c r="AH58" s="99" t="s">
        <v>150</v>
      </c>
      <c r="AI58" s="99" t="s">
        <v>151</v>
      </c>
      <c r="AJ58" s="99" t="s">
        <v>150</v>
      </c>
      <c r="AK58" s="103" t="s">
        <v>151</v>
      </c>
      <c r="AL58" s="99" t="s">
        <v>153</v>
      </c>
      <c r="AM58" s="99" t="s">
        <v>150</v>
      </c>
      <c r="AN58" s="99" t="s">
        <v>150</v>
      </c>
      <c r="AO58" s="99" t="s">
        <v>151</v>
      </c>
      <c r="AP58" s="99" t="s">
        <v>151</v>
      </c>
      <c r="AQ58" s="99" t="s">
        <v>152</v>
      </c>
      <c r="AR58" s="99" t="s">
        <v>151</v>
      </c>
      <c r="AS58" s="99" t="s">
        <v>150</v>
      </c>
      <c r="AT58" s="99" t="s">
        <v>150</v>
      </c>
      <c r="AU58" s="99" t="s">
        <v>150</v>
      </c>
      <c r="AV58" s="99" t="s">
        <v>151</v>
      </c>
      <c r="AW58" s="99" t="s">
        <v>151</v>
      </c>
      <c r="AX58" s="99" t="s">
        <v>150</v>
      </c>
      <c r="AY58" s="99" t="s">
        <v>150</v>
      </c>
      <c r="AZ58" s="99" t="s">
        <v>151</v>
      </c>
      <c r="BA58" s="99" t="s">
        <v>151</v>
      </c>
      <c r="BB58" s="99" t="s">
        <v>151</v>
      </c>
      <c r="BC58" s="99" t="s">
        <v>150</v>
      </c>
      <c r="BD58" s="99" t="s">
        <v>151</v>
      </c>
      <c r="BE58" s="99" t="s">
        <v>150</v>
      </c>
      <c r="BF58" s="99" t="s">
        <v>150</v>
      </c>
      <c r="BG58" s="99"/>
      <c r="BH58" s="99"/>
      <c r="BI58" s="99"/>
      <c r="BJ58" s="99"/>
      <c r="BK58" s="99"/>
      <c r="BL58" s="99"/>
      <c r="BM58" s="99"/>
      <c r="BN58" s="82"/>
      <c r="BO58" s="99"/>
      <c r="BP58" s="99"/>
      <c r="BQ58" s="99"/>
      <c r="BR58" s="99"/>
      <c r="BS58" s="145"/>
      <c r="BT58" s="254"/>
      <c r="BU58" s="144"/>
      <c r="BV58" s="99"/>
      <c r="BW58" s="99">
        <v>27</v>
      </c>
      <c r="BX58" s="99">
        <v>70</v>
      </c>
      <c r="BY58" s="99">
        <v>45</v>
      </c>
      <c r="BZ58" s="99">
        <v>62</v>
      </c>
      <c r="CA58" s="99"/>
      <c r="CB58" s="99">
        <v>45</v>
      </c>
      <c r="CC58" s="99">
        <v>36</v>
      </c>
      <c r="CD58" s="99"/>
      <c r="CE58" s="99"/>
      <c r="CF58" s="99">
        <v>62</v>
      </c>
      <c r="CG58" s="99"/>
      <c r="CH58" s="103">
        <v>72</v>
      </c>
      <c r="CI58" s="99"/>
      <c r="CJ58" s="99">
        <v>18</v>
      </c>
      <c r="CK58" s="99">
        <v>18</v>
      </c>
      <c r="CL58" s="99">
        <v>45</v>
      </c>
      <c r="CM58" s="99">
        <v>70</v>
      </c>
      <c r="CN58" s="99"/>
      <c r="CO58" s="99">
        <v>45</v>
      </c>
      <c r="CP58" s="99"/>
      <c r="CQ58" s="99">
        <v>1</v>
      </c>
      <c r="CR58" s="99">
        <v>20</v>
      </c>
      <c r="CS58" s="99">
        <v>79</v>
      </c>
      <c r="CT58" s="99">
        <v>45</v>
      </c>
      <c r="CU58" s="99">
        <v>36</v>
      </c>
      <c r="CV58" s="99">
        <v>23</v>
      </c>
      <c r="CW58" s="99">
        <v>90</v>
      </c>
      <c r="CX58" s="99">
        <v>60</v>
      </c>
      <c r="CY58" s="99">
        <v>75</v>
      </c>
      <c r="CZ58" s="99">
        <v>45</v>
      </c>
      <c r="DA58" s="99">
        <v>67</v>
      </c>
      <c r="DB58" s="99">
        <v>27</v>
      </c>
      <c r="DC58" s="99"/>
      <c r="DD58" s="99"/>
      <c r="DE58" s="99"/>
      <c r="DF58" s="99"/>
      <c r="DG58" s="99"/>
      <c r="DH58" s="99"/>
      <c r="DI58" s="99"/>
      <c r="DJ58" s="99"/>
      <c r="DK58" s="82"/>
      <c r="DL58" s="99"/>
      <c r="DM58" s="99"/>
      <c r="DN58" s="99"/>
      <c r="DO58" s="99"/>
      <c r="DP58" s="82"/>
      <c r="DQ58" s="254"/>
      <c r="DR58" s="144"/>
      <c r="DS58" s="99"/>
      <c r="DT58" s="99" t="s">
        <v>155</v>
      </c>
      <c r="DU58" s="99" t="s">
        <v>154</v>
      </c>
      <c r="DV58" s="99" t="s">
        <v>154</v>
      </c>
      <c r="DW58" s="99" t="s">
        <v>154</v>
      </c>
      <c r="DX58" s="99"/>
      <c r="DY58" s="99" t="s">
        <v>154</v>
      </c>
      <c r="DZ58" s="99" t="s">
        <v>155</v>
      </c>
      <c r="EA58" s="99"/>
      <c r="EB58" s="99"/>
      <c r="EC58" s="99" t="s">
        <v>154</v>
      </c>
      <c r="ED58" s="99"/>
      <c r="EE58" s="103" t="s">
        <v>154</v>
      </c>
      <c r="EF58" s="99"/>
      <c r="EG58" s="99" t="s">
        <v>155</v>
      </c>
      <c r="EH58" s="99" t="s">
        <v>155</v>
      </c>
      <c r="EI58" s="99" t="s">
        <v>154</v>
      </c>
      <c r="EJ58" s="99" t="s">
        <v>154</v>
      </c>
      <c r="EK58" s="99"/>
      <c r="EL58" s="99" t="s">
        <v>154</v>
      </c>
      <c r="EM58" s="99"/>
      <c r="EN58" s="99" t="s">
        <v>155</v>
      </c>
      <c r="EO58" s="99" t="s">
        <v>155</v>
      </c>
      <c r="EP58" s="99" t="s">
        <v>154</v>
      </c>
      <c r="EQ58" s="99" t="s">
        <v>154</v>
      </c>
      <c r="ER58" s="99" t="s">
        <v>155</v>
      </c>
      <c r="ES58" s="99" t="s">
        <v>155</v>
      </c>
      <c r="ET58" s="99"/>
      <c r="EU58" s="99" t="s">
        <v>154</v>
      </c>
      <c r="EV58" s="99" t="s">
        <v>154</v>
      </c>
      <c r="EW58" s="99" t="s">
        <v>155</v>
      </c>
      <c r="EX58" s="99" t="s">
        <v>154</v>
      </c>
      <c r="EY58" s="99" t="s">
        <v>155</v>
      </c>
      <c r="EZ58" s="99" t="s">
        <v>155</v>
      </c>
      <c r="FA58" s="99"/>
      <c r="FB58" s="99"/>
      <c r="FC58" s="99"/>
      <c r="FD58" s="99"/>
      <c r="FE58" s="99"/>
      <c r="FF58" s="99"/>
      <c r="FG58" s="99"/>
      <c r="FH58" s="82"/>
      <c r="FI58" s="99"/>
      <c r="FJ58" s="99"/>
      <c r="FK58" s="99"/>
      <c r="FL58" s="99"/>
      <c r="FM58" s="145"/>
      <c r="FN58" s="255">
        <f t="shared" si="161"/>
        <v>1</v>
      </c>
      <c r="FO58" s="256">
        <f t="shared" si="162"/>
        <v>0</v>
      </c>
      <c r="FP58" s="80">
        <f t="shared" si="163"/>
        <v>0</v>
      </c>
      <c r="FQ58" s="3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443">
        <v>1</v>
      </c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260"/>
      <c r="HM58" s="261">
        <f t="shared" si="106"/>
        <v>4</v>
      </c>
      <c r="HN58" s="399"/>
      <c r="HO58" s="99"/>
      <c r="HP58" s="99">
        <v>1</v>
      </c>
      <c r="HQ58" s="99">
        <v>1</v>
      </c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>
        <v>1</v>
      </c>
      <c r="IF58" s="99"/>
      <c r="IG58" s="99"/>
      <c r="IH58" s="99"/>
      <c r="II58" s="99"/>
      <c r="IJ58" s="99"/>
      <c r="IK58" s="99"/>
      <c r="IL58" s="99"/>
      <c r="IM58" s="99"/>
      <c r="IN58" s="99"/>
      <c r="IO58" s="99">
        <v>1</v>
      </c>
      <c r="IP58" s="99"/>
      <c r="IQ58" s="99"/>
      <c r="IR58" s="99"/>
      <c r="IS58" s="99"/>
      <c r="IT58" s="99"/>
      <c r="IU58" s="148"/>
      <c r="IV58" s="103"/>
      <c r="IW58" s="99"/>
      <c r="IX58" s="99"/>
      <c r="IY58" s="99"/>
      <c r="IZ58" s="99"/>
      <c r="JA58" s="99"/>
      <c r="JB58" s="99"/>
      <c r="JC58" s="99"/>
      <c r="JD58" s="99"/>
      <c r="JE58" s="99"/>
      <c r="JF58" s="99"/>
      <c r="JG58" s="99"/>
      <c r="JH58" s="99"/>
      <c r="JI58" s="148"/>
      <c r="JJ58" s="262"/>
      <c r="JK58" s="262"/>
      <c r="JL58" s="262"/>
    </row>
    <row r="59" spans="1:272" s="81" customFormat="1" x14ac:dyDescent="0.25">
      <c r="A59" s="342" t="s">
        <v>181</v>
      </c>
      <c r="B59" s="82" t="s">
        <v>105</v>
      </c>
      <c r="C59" s="204">
        <f t="shared" si="88"/>
        <v>1</v>
      </c>
      <c r="D59" s="248">
        <f t="shared" si="167"/>
        <v>0</v>
      </c>
      <c r="E59" s="99">
        <f t="shared" si="90"/>
        <v>0</v>
      </c>
      <c r="F59" s="248">
        <f t="shared" si="91"/>
        <v>0</v>
      </c>
      <c r="G59" s="248">
        <f t="shared" si="92"/>
        <v>1</v>
      </c>
      <c r="H59" s="99">
        <f t="shared" si="93"/>
        <v>0</v>
      </c>
      <c r="I59" s="249">
        <f t="shared" si="94"/>
        <v>9</v>
      </c>
      <c r="J59" s="250">
        <f t="shared" si="95"/>
        <v>9</v>
      </c>
      <c r="K59" s="250">
        <f>ABS(I59*100/I1)</f>
        <v>0.29411764705882354</v>
      </c>
      <c r="L59" s="249">
        <f>K1</f>
        <v>34</v>
      </c>
      <c r="M59" s="249">
        <f t="shared" si="159"/>
        <v>4</v>
      </c>
      <c r="N59" s="249">
        <f>SUM(O59:Q59)</f>
        <v>11</v>
      </c>
      <c r="O59" s="249">
        <f t="shared" si="168"/>
        <v>11</v>
      </c>
      <c r="P59" s="249">
        <f t="shared" si="165"/>
        <v>0</v>
      </c>
      <c r="Q59" s="249">
        <f t="shared" si="166"/>
        <v>0</v>
      </c>
      <c r="R59" s="217">
        <f t="shared" si="110"/>
        <v>1</v>
      </c>
      <c r="S59" s="218">
        <f t="shared" si="111"/>
        <v>0</v>
      </c>
      <c r="T59" s="128">
        <f t="shared" si="112"/>
        <v>0</v>
      </c>
      <c r="U59" s="128">
        <f t="shared" si="113"/>
        <v>0</v>
      </c>
      <c r="V59" s="148">
        <f t="shared" si="101"/>
        <v>0</v>
      </c>
      <c r="W59" s="252"/>
      <c r="X59" s="144" t="s">
        <v>153</v>
      </c>
      <c r="Y59" s="99" t="s">
        <v>153</v>
      </c>
      <c r="Z59" s="99" t="s">
        <v>153</v>
      </c>
      <c r="AA59" s="99" t="s">
        <v>153</v>
      </c>
      <c r="AB59" s="99" t="s">
        <v>150</v>
      </c>
      <c r="AC59" s="99" t="s">
        <v>153</v>
      </c>
      <c r="AD59" s="99" t="s">
        <v>150</v>
      </c>
      <c r="AE59" s="99" t="s">
        <v>150</v>
      </c>
      <c r="AF59" s="99" t="s">
        <v>150</v>
      </c>
      <c r="AG59" s="99" t="s">
        <v>153</v>
      </c>
      <c r="AH59" s="99" t="s">
        <v>153</v>
      </c>
      <c r="AI59" s="99" t="s">
        <v>153</v>
      </c>
      <c r="AJ59" s="99" t="s">
        <v>153</v>
      </c>
      <c r="AK59" s="103" t="s">
        <v>153</v>
      </c>
      <c r="AL59" s="99" t="s">
        <v>153</v>
      </c>
      <c r="AM59" s="99" t="s">
        <v>180</v>
      </c>
      <c r="AN59" s="99" t="s">
        <v>180</v>
      </c>
      <c r="AO59" s="99" t="s">
        <v>180</v>
      </c>
      <c r="AP59" s="99" t="s">
        <v>180</v>
      </c>
      <c r="AQ59" s="99" t="s">
        <v>180</v>
      </c>
      <c r="AR59" s="99" t="s">
        <v>180</v>
      </c>
      <c r="AS59" s="99" t="s">
        <v>180</v>
      </c>
      <c r="AT59" s="99" t="s">
        <v>180</v>
      </c>
      <c r="AU59" s="99" t="s">
        <v>180</v>
      </c>
      <c r="AV59" s="99" t="s">
        <v>180</v>
      </c>
      <c r="AW59" s="99" t="s">
        <v>180</v>
      </c>
      <c r="AX59" s="99" t="s">
        <v>180</v>
      </c>
      <c r="AY59" s="99" t="s">
        <v>180</v>
      </c>
      <c r="AZ59" s="99" t="s">
        <v>180</v>
      </c>
      <c r="BA59" s="99" t="s">
        <v>180</v>
      </c>
      <c r="BB59" s="99" t="s">
        <v>180</v>
      </c>
      <c r="BC59" s="99" t="s">
        <v>180</v>
      </c>
      <c r="BD59" s="99" t="s">
        <v>180</v>
      </c>
      <c r="BE59" s="99" t="s">
        <v>180</v>
      </c>
      <c r="BF59" s="99" t="s">
        <v>180</v>
      </c>
      <c r="BG59" s="99"/>
      <c r="BH59" s="99"/>
      <c r="BI59" s="99"/>
      <c r="BJ59" s="99"/>
      <c r="BK59" s="99"/>
      <c r="BL59" s="99"/>
      <c r="BM59" s="99"/>
      <c r="BN59" s="82"/>
      <c r="BO59" s="99"/>
      <c r="BP59" s="99"/>
      <c r="BQ59" s="99"/>
      <c r="BR59" s="99"/>
      <c r="BS59" s="145"/>
      <c r="BT59" s="254"/>
      <c r="BU59" s="144"/>
      <c r="BV59" s="99"/>
      <c r="BW59" s="99"/>
      <c r="BX59" s="99"/>
      <c r="BY59" s="99"/>
      <c r="BZ59" s="99"/>
      <c r="CA59" s="99"/>
      <c r="CB59" s="99">
        <v>9</v>
      </c>
      <c r="CC59" s="99"/>
      <c r="CD59" s="99"/>
      <c r="CE59" s="99"/>
      <c r="CF59" s="99"/>
      <c r="CG59" s="99"/>
      <c r="CH59" s="103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82"/>
      <c r="DL59" s="99"/>
      <c r="DM59" s="99"/>
      <c r="DN59" s="99"/>
      <c r="DO59" s="99"/>
      <c r="DP59" s="99"/>
      <c r="DQ59" s="254"/>
      <c r="DR59" s="144"/>
      <c r="DS59" s="99"/>
      <c r="DT59" s="99"/>
      <c r="DU59" s="99"/>
      <c r="DV59" s="99"/>
      <c r="DW59" s="99"/>
      <c r="DX59" s="99"/>
      <c r="DY59" s="99" t="s">
        <v>155</v>
      </c>
      <c r="DZ59" s="99"/>
      <c r="EA59" s="99"/>
      <c r="EB59" s="99"/>
      <c r="EC59" s="99"/>
      <c r="ED59" s="99"/>
      <c r="EE59" s="103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82"/>
      <c r="FI59" s="99"/>
      <c r="FJ59" s="99"/>
      <c r="FK59" s="99"/>
      <c r="FL59" s="99"/>
      <c r="FM59" s="145"/>
      <c r="FN59" s="255">
        <f t="shared" si="161"/>
        <v>1</v>
      </c>
      <c r="FO59" s="256">
        <f t="shared" si="162"/>
        <v>0</v>
      </c>
      <c r="FP59" s="80">
        <f t="shared" si="163"/>
        <v>0</v>
      </c>
      <c r="FQ59" s="399"/>
      <c r="FR59" s="99"/>
      <c r="FS59" s="99"/>
      <c r="FT59" s="99"/>
      <c r="FU59" s="99"/>
      <c r="FV59" s="99"/>
      <c r="FW59" s="99"/>
      <c r="FX59" s="443">
        <v>1</v>
      </c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260"/>
      <c r="HM59" s="261">
        <f t="shared" si="106"/>
        <v>0</v>
      </c>
      <c r="HN59" s="3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148"/>
      <c r="IV59" s="103"/>
      <c r="IW59" s="99"/>
      <c r="IX59" s="99"/>
      <c r="IY59" s="99"/>
      <c r="IZ59" s="99"/>
      <c r="JA59" s="99"/>
      <c r="JB59" s="99"/>
      <c r="JC59" s="99"/>
      <c r="JD59" s="99"/>
      <c r="JE59" s="99"/>
      <c r="JF59" s="99"/>
      <c r="JG59" s="99"/>
      <c r="JH59" s="99"/>
      <c r="JI59" s="148"/>
      <c r="JJ59" s="262"/>
      <c r="JK59" s="262"/>
      <c r="JL59" s="262"/>
    </row>
    <row r="60" spans="1:272" s="79" customFormat="1" x14ac:dyDescent="0.25">
      <c r="A60" s="342" t="s">
        <v>195</v>
      </c>
      <c r="B60" s="82" t="s">
        <v>212</v>
      </c>
      <c r="C60" s="204">
        <f t="shared" si="88"/>
        <v>14</v>
      </c>
      <c r="D60" s="248">
        <f t="shared" si="167"/>
        <v>7</v>
      </c>
      <c r="E60" s="99">
        <f t="shared" si="90"/>
        <v>1</v>
      </c>
      <c r="F60" s="248">
        <f t="shared" si="91"/>
        <v>7</v>
      </c>
      <c r="G60" s="248">
        <f t="shared" si="92"/>
        <v>7</v>
      </c>
      <c r="H60" s="99">
        <f t="shared" si="93"/>
        <v>0</v>
      </c>
      <c r="I60" s="249">
        <f t="shared" si="94"/>
        <v>724</v>
      </c>
      <c r="J60" s="250">
        <f t="shared" si="95"/>
        <v>51.714285714285715</v>
      </c>
      <c r="K60" s="250">
        <f>ABS(I60*100/I1)</f>
        <v>23.66013071895425</v>
      </c>
      <c r="L60" s="249">
        <f>K1-17</f>
        <v>17</v>
      </c>
      <c r="M60" s="249">
        <f t="shared" si="159"/>
        <v>14</v>
      </c>
      <c r="N60" s="249">
        <f t="shared" si="105"/>
        <v>4</v>
      </c>
      <c r="O60" s="249">
        <f t="shared" si="168"/>
        <v>0</v>
      </c>
      <c r="P60" s="249">
        <f t="shared" si="165"/>
        <v>4</v>
      </c>
      <c r="Q60" s="249">
        <f>COUNTIF(X60:BS60,"S")</f>
        <v>0</v>
      </c>
      <c r="R60" s="217">
        <f t="shared" si="110"/>
        <v>0</v>
      </c>
      <c r="S60" s="218">
        <f t="shared" si="111"/>
        <v>0</v>
      </c>
      <c r="T60" s="128">
        <f t="shared" si="112"/>
        <v>0</v>
      </c>
      <c r="U60" s="128">
        <f t="shared" si="113"/>
        <v>0</v>
      </c>
      <c r="V60" s="148">
        <f t="shared" si="101"/>
        <v>0</v>
      </c>
      <c r="W60" s="252"/>
      <c r="X60" s="144" t="s">
        <v>196</v>
      </c>
      <c r="Y60" s="99" t="s">
        <v>196</v>
      </c>
      <c r="Z60" s="99" t="s">
        <v>196</v>
      </c>
      <c r="AA60" s="99" t="s">
        <v>196</v>
      </c>
      <c r="AB60" s="99" t="s">
        <v>196</v>
      </c>
      <c r="AC60" s="99" t="s">
        <v>196</v>
      </c>
      <c r="AD60" s="99" t="s">
        <v>196</v>
      </c>
      <c r="AE60" s="99" t="s">
        <v>196</v>
      </c>
      <c r="AF60" s="99" t="s">
        <v>196</v>
      </c>
      <c r="AG60" s="99" t="s">
        <v>196</v>
      </c>
      <c r="AH60" s="99" t="s">
        <v>196</v>
      </c>
      <c r="AI60" s="99" t="s">
        <v>196</v>
      </c>
      <c r="AJ60" s="99" t="s">
        <v>196</v>
      </c>
      <c r="AK60" s="99" t="s">
        <v>196</v>
      </c>
      <c r="AL60" s="99" t="s">
        <v>196</v>
      </c>
      <c r="AM60" s="99" t="s">
        <v>196</v>
      </c>
      <c r="AN60" s="99" t="s">
        <v>196</v>
      </c>
      <c r="AO60" s="99" t="s">
        <v>150</v>
      </c>
      <c r="AP60" s="99" t="s">
        <v>151</v>
      </c>
      <c r="AQ60" s="99" t="s">
        <v>151</v>
      </c>
      <c r="AR60" s="99" t="s">
        <v>151</v>
      </c>
      <c r="AS60" s="99" t="s">
        <v>151</v>
      </c>
      <c r="AT60" s="99" t="s">
        <v>151</v>
      </c>
      <c r="AU60" s="99" t="s">
        <v>150</v>
      </c>
      <c r="AV60" s="99" t="s">
        <v>150</v>
      </c>
      <c r="AW60" s="99" t="s">
        <v>151</v>
      </c>
      <c r="AX60" s="99" t="s">
        <v>150</v>
      </c>
      <c r="AY60" s="99" t="s">
        <v>151</v>
      </c>
      <c r="AZ60" s="99" t="s">
        <v>150</v>
      </c>
      <c r="BA60" s="99" t="s">
        <v>150</v>
      </c>
      <c r="BB60" s="99" t="s">
        <v>150</v>
      </c>
      <c r="BC60" s="99" t="s">
        <v>152</v>
      </c>
      <c r="BD60" s="99" t="s">
        <v>152</v>
      </c>
      <c r="BE60" s="99" t="s">
        <v>152</v>
      </c>
      <c r="BF60" s="99" t="s">
        <v>152</v>
      </c>
      <c r="BG60" s="99"/>
      <c r="BH60" s="99"/>
      <c r="BI60" s="99"/>
      <c r="BJ60" s="99"/>
      <c r="BK60" s="99"/>
      <c r="BL60" s="99"/>
      <c r="BM60" s="99"/>
      <c r="BN60" s="82"/>
      <c r="BO60" s="99"/>
      <c r="BP60" s="99"/>
      <c r="BQ60" s="99"/>
      <c r="BR60" s="99"/>
      <c r="BS60" s="145"/>
      <c r="BT60" s="254"/>
      <c r="BU60" s="144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103"/>
      <c r="CI60" s="99"/>
      <c r="CJ60" s="99"/>
      <c r="CK60" s="99"/>
      <c r="CL60" s="99">
        <v>42</v>
      </c>
      <c r="CM60" s="99">
        <v>90</v>
      </c>
      <c r="CN60" s="99">
        <v>76</v>
      </c>
      <c r="CO60" s="99">
        <v>60</v>
      </c>
      <c r="CP60" s="99">
        <v>49</v>
      </c>
      <c r="CQ60" s="99">
        <v>59</v>
      </c>
      <c r="CR60" s="99">
        <v>35</v>
      </c>
      <c r="CS60" s="99">
        <v>45</v>
      </c>
      <c r="CT60" s="99">
        <v>67</v>
      </c>
      <c r="CU60" s="99">
        <v>36</v>
      </c>
      <c r="CV60" s="99">
        <v>67</v>
      </c>
      <c r="CW60" s="99">
        <v>23</v>
      </c>
      <c r="CX60" s="99">
        <v>30</v>
      </c>
      <c r="CY60" s="99">
        <v>45</v>
      </c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82"/>
      <c r="DL60" s="99"/>
      <c r="DM60" s="99"/>
      <c r="DN60" s="99"/>
      <c r="DO60" s="99"/>
      <c r="DP60" s="82"/>
      <c r="DQ60" s="254"/>
      <c r="DR60" s="144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103"/>
      <c r="EF60" s="99"/>
      <c r="EG60" s="99"/>
      <c r="EH60" s="99" t="s">
        <v>155</v>
      </c>
      <c r="EI60" s="99" t="s">
        <v>154</v>
      </c>
      <c r="EJ60" s="99"/>
      <c r="EK60" s="99" t="s">
        <v>154</v>
      </c>
      <c r="EL60" s="99" t="s">
        <v>154</v>
      </c>
      <c r="EM60" s="99" t="s">
        <v>154</v>
      </c>
      <c r="EN60" s="99" t="s">
        <v>154</v>
      </c>
      <c r="EO60" s="99" t="s">
        <v>155</v>
      </c>
      <c r="EP60" s="99" t="s">
        <v>155</v>
      </c>
      <c r="EQ60" s="99" t="s">
        <v>154</v>
      </c>
      <c r="ER60" s="99" t="s">
        <v>155</v>
      </c>
      <c r="ES60" s="99" t="s">
        <v>154</v>
      </c>
      <c r="ET60" s="99" t="s">
        <v>155</v>
      </c>
      <c r="EU60" s="99" t="s">
        <v>155</v>
      </c>
      <c r="EV60" s="99" t="s">
        <v>155</v>
      </c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82"/>
      <c r="FI60" s="99"/>
      <c r="FJ60" s="99"/>
      <c r="FK60" s="99"/>
      <c r="FL60" s="99"/>
      <c r="FM60" s="145"/>
      <c r="FN60" s="255">
        <f t="shared" si="161"/>
        <v>0</v>
      </c>
      <c r="FO60" s="256">
        <f t="shared" si="162"/>
        <v>0</v>
      </c>
      <c r="FP60" s="80">
        <f t="shared" si="163"/>
        <v>0</v>
      </c>
      <c r="FQ60" s="3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148"/>
      <c r="HM60" s="261">
        <f t="shared" si="106"/>
        <v>0</v>
      </c>
      <c r="HN60" s="3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148"/>
      <c r="IV60" s="103"/>
      <c r="IW60" s="99"/>
      <c r="IX60" s="99"/>
      <c r="IY60" s="99"/>
      <c r="IZ60" s="99"/>
      <c r="JA60" s="99"/>
      <c r="JB60" s="99"/>
      <c r="JC60" s="99"/>
      <c r="JD60" s="99"/>
      <c r="JE60" s="99"/>
      <c r="JF60" s="99"/>
      <c r="JG60" s="99"/>
      <c r="JH60" s="99"/>
      <c r="JI60" s="148"/>
      <c r="JJ60" s="259"/>
      <c r="JK60" s="259"/>
      <c r="JL60" s="259"/>
    </row>
    <row r="61" spans="1:272" s="81" customFormat="1" x14ac:dyDescent="0.25">
      <c r="A61" s="343" t="s">
        <v>210</v>
      </c>
      <c r="B61" s="82" t="s">
        <v>211</v>
      </c>
      <c r="C61" s="204">
        <f t="shared" si="88"/>
        <v>0</v>
      </c>
      <c r="D61" s="248">
        <f t="shared" si="167"/>
        <v>0</v>
      </c>
      <c r="E61" s="99">
        <f t="shared" si="90"/>
        <v>0</v>
      </c>
      <c r="F61" s="248">
        <f t="shared" si="91"/>
        <v>0</v>
      </c>
      <c r="G61" s="248">
        <f t="shared" si="92"/>
        <v>0</v>
      </c>
      <c r="H61" s="99">
        <f t="shared" si="93"/>
        <v>0</v>
      </c>
      <c r="I61" s="249">
        <f t="shared" si="94"/>
        <v>0</v>
      </c>
      <c r="J61" s="250" t="e">
        <f t="shared" si="95"/>
        <v>#DIV/0!</v>
      </c>
      <c r="K61" s="250">
        <f>ABS(I61*100/I1)</f>
        <v>0</v>
      </c>
      <c r="L61" s="249">
        <f>K1</f>
        <v>34</v>
      </c>
      <c r="M61" s="249">
        <f t="shared" si="159"/>
        <v>2</v>
      </c>
      <c r="N61" s="249">
        <f t="shared" si="105"/>
        <v>0</v>
      </c>
      <c r="O61" s="249">
        <f t="shared" si="168"/>
        <v>0</v>
      </c>
      <c r="P61" s="249">
        <f>COUNTIF(X61:BS61,"L")</f>
        <v>0</v>
      </c>
      <c r="Q61" s="249">
        <f t="shared" si="166"/>
        <v>0</v>
      </c>
      <c r="R61" s="217">
        <f t="shared" si="110"/>
        <v>0</v>
      </c>
      <c r="S61" s="218">
        <f t="shared" si="111"/>
        <v>0</v>
      </c>
      <c r="T61" s="128">
        <f t="shared" si="112"/>
        <v>0</v>
      </c>
      <c r="U61" s="128">
        <f t="shared" si="113"/>
        <v>0</v>
      </c>
      <c r="V61" s="148">
        <f t="shared" si="101"/>
        <v>0</v>
      </c>
      <c r="W61" s="252"/>
      <c r="X61" s="144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103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 t="s">
        <v>150</v>
      </c>
      <c r="BD61" s="99" t="s">
        <v>150</v>
      </c>
      <c r="BE61" s="99"/>
      <c r="BF61" s="99"/>
      <c r="BG61" s="99"/>
      <c r="BH61" s="99"/>
      <c r="BI61" s="99"/>
      <c r="BJ61" s="99"/>
      <c r="BK61" s="99"/>
      <c r="BL61" s="99"/>
      <c r="BM61" s="99"/>
      <c r="BN61" s="82"/>
      <c r="BO61" s="99"/>
      <c r="BP61" s="99"/>
      <c r="BQ61" s="99"/>
      <c r="BR61" s="99"/>
      <c r="BS61" s="145"/>
      <c r="BT61" s="254"/>
      <c r="BU61" s="144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103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82"/>
      <c r="DL61" s="99"/>
      <c r="DM61" s="99"/>
      <c r="DN61" s="99"/>
      <c r="DO61" s="99"/>
      <c r="DP61" s="82"/>
      <c r="DQ61" s="254"/>
      <c r="DR61" s="144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103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82"/>
      <c r="FI61" s="99"/>
      <c r="FJ61" s="99"/>
      <c r="FK61" s="99"/>
      <c r="FL61" s="99"/>
      <c r="FM61" s="145"/>
      <c r="FN61" s="255">
        <f t="shared" si="161"/>
        <v>0</v>
      </c>
      <c r="FO61" s="256">
        <f t="shared" si="162"/>
        <v>0</v>
      </c>
      <c r="FP61" s="80">
        <f t="shared" si="163"/>
        <v>0</v>
      </c>
      <c r="FQ61" s="3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148"/>
      <c r="HM61" s="261">
        <f t="shared" si="106"/>
        <v>0</v>
      </c>
      <c r="HN61" s="3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148"/>
      <c r="IV61" s="103"/>
      <c r="IW61" s="99"/>
      <c r="IX61" s="99"/>
      <c r="IY61" s="99"/>
      <c r="IZ61" s="99"/>
      <c r="JA61" s="99"/>
      <c r="JB61" s="99"/>
      <c r="JC61" s="99"/>
      <c r="JD61" s="99"/>
      <c r="JE61" s="99"/>
      <c r="JF61" s="99"/>
      <c r="JG61" s="99"/>
      <c r="JH61" s="99"/>
      <c r="JI61" s="148"/>
      <c r="JJ61" s="262"/>
      <c r="JK61" s="262"/>
      <c r="JL61" s="262"/>
    </row>
    <row r="62" spans="1:272" s="81" customFormat="1" x14ac:dyDescent="0.25">
      <c r="A62" s="337" t="s">
        <v>214</v>
      </c>
      <c r="B62" s="82"/>
      <c r="C62" s="204">
        <f t="shared" ref="C62:C67" si="169">COUNT(BU62:DP62)</f>
        <v>0</v>
      </c>
      <c r="D62" s="248">
        <f t="shared" si="167"/>
        <v>0</v>
      </c>
      <c r="E62" s="99">
        <f t="shared" ref="E62:E67" si="170">COUNTIF(BU62:DP62,90)</f>
        <v>0</v>
      </c>
      <c r="F62" s="248">
        <f t="shared" si="91"/>
        <v>0</v>
      </c>
      <c r="G62" s="248">
        <f t="shared" si="92"/>
        <v>0</v>
      </c>
      <c r="H62" s="99">
        <f t="shared" ref="H62:H67" si="171">COUNTIF(BU62:DP62,"S")</f>
        <v>0</v>
      </c>
      <c r="I62" s="249">
        <f t="shared" ref="I62:I67" si="172">SUM(BU62:DP62)</f>
        <v>0</v>
      </c>
      <c r="J62" s="250" t="e">
        <f t="shared" si="95"/>
        <v>#DIV/0!</v>
      </c>
      <c r="K62" s="250">
        <f>ABS(I62*100/I1)</f>
        <v>0</v>
      </c>
      <c r="L62" s="249">
        <f>K1</f>
        <v>34</v>
      </c>
      <c r="M62" s="249">
        <f t="shared" si="159"/>
        <v>1</v>
      </c>
      <c r="N62" s="249">
        <f t="shared" si="105"/>
        <v>0</v>
      </c>
      <c r="O62" s="249">
        <f t="shared" si="168"/>
        <v>0</v>
      </c>
      <c r="P62" s="249">
        <f t="shared" si="165"/>
        <v>0</v>
      </c>
      <c r="Q62" s="249">
        <f t="shared" si="166"/>
        <v>0</v>
      </c>
      <c r="R62" s="217">
        <f t="shared" si="110"/>
        <v>0</v>
      </c>
      <c r="S62" s="218">
        <f t="shared" si="111"/>
        <v>0</v>
      </c>
      <c r="T62" s="128">
        <f t="shared" si="112"/>
        <v>0</v>
      </c>
      <c r="U62" s="128">
        <f t="shared" si="113"/>
        <v>0</v>
      </c>
      <c r="V62" s="148">
        <f t="shared" si="101"/>
        <v>0</v>
      </c>
      <c r="W62" s="252"/>
      <c r="X62" s="144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103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 t="s">
        <v>150</v>
      </c>
      <c r="BE62" s="99"/>
      <c r="BF62" s="99"/>
      <c r="BG62" s="99"/>
      <c r="BH62" s="99"/>
      <c r="BI62" s="99"/>
      <c r="BJ62" s="99"/>
      <c r="BK62" s="99"/>
      <c r="BL62" s="99"/>
      <c r="BM62" s="99"/>
      <c r="BN62" s="82"/>
      <c r="BO62" s="99"/>
      <c r="BP62" s="99"/>
      <c r="BQ62" s="99"/>
      <c r="BR62" s="99"/>
      <c r="BS62" s="145"/>
      <c r="BT62" s="355"/>
      <c r="BU62" s="144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103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82"/>
      <c r="DL62" s="99"/>
      <c r="DM62" s="99"/>
      <c r="DN62" s="99"/>
      <c r="DO62" s="99"/>
      <c r="DP62" s="145"/>
      <c r="DQ62" s="254"/>
      <c r="DR62" s="144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103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82"/>
      <c r="FI62" s="99"/>
      <c r="FJ62" s="99"/>
      <c r="FK62" s="99"/>
      <c r="FL62" s="99"/>
      <c r="FM62" s="145"/>
      <c r="FN62" s="255">
        <f t="shared" si="115"/>
        <v>0</v>
      </c>
      <c r="FO62" s="256">
        <f t="shared" si="116"/>
        <v>0</v>
      </c>
      <c r="FP62" s="80">
        <f t="shared" si="117"/>
        <v>0</v>
      </c>
      <c r="FQ62" s="3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148"/>
      <c r="HM62" s="261">
        <f t="shared" si="106"/>
        <v>0</v>
      </c>
      <c r="HN62" s="3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148"/>
      <c r="IV62" s="103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148"/>
      <c r="JJ62" s="262"/>
      <c r="JK62" s="262"/>
      <c r="JL62" s="262"/>
    </row>
    <row r="63" spans="1:272" s="81" customFormat="1" hidden="1" x14ac:dyDescent="0.25">
      <c r="A63" s="337"/>
      <c r="B63" s="82"/>
      <c r="C63" s="204">
        <f t="shared" si="169"/>
        <v>0</v>
      </c>
      <c r="D63" s="248">
        <f>COUNTIF(X63:BS63,"T")</f>
        <v>0</v>
      </c>
      <c r="E63" s="99">
        <f t="shared" si="170"/>
        <v>0</v>
      </c>
      <c r="F63" s="248">
        <f>COUNTIF(DR63:FM63,"I")</f>
        <v>0</v>
      </c>
      <c r="G63" s="248">
        <f>COUNTIF(DR63:FM63,"E")</f>
        <v>0</v>
      </c>
      <c r="H63" s="99">
        <f t="shared" si="171"/>
        <v>0</v>
      </c>
      <c r="I63" s="249">
        <f t="shared" si="172"/>
        <v>0</v>
      </c>
      <c r="J63" s="250" t="e">
        <f>ABS(I63/C63)</f>
        <v>#DIV/0!</v>
      </c>
      <c r="K63" s="250">
        <f>ABS(I63*100/I1)</f>
        <v>0</v>
      </c>
      <c r="L63" s="249">
        <f>K1</f>
        <v>34</v>
      </c>
      <c r="M63" s="249">
        <f t="shared" si="159"/>
        <v>0</v>
      </c>
      <c r="N63" s="249">
        <f>SUM(O63:Q63)</f>
        <v>0</v>
      </c>
      <c r="O63" s="249">
        <f>COUNTIF(X63:BS63,"DT")</f>
        <v>0</v>
      </c>
      <c r="P63" s="249">
        <f>COUNTIF(X63:BS63,"L")</f>
        <v>0</v>
      </c>
      <c r="Q63" s="249">
        <f>COUNTIF(X63:BS63,"S")</f>
        <v>0</v>
      </c>
      <c r="R63" s="217">
        <f>COUNTIF(FQ63:HK63,1)</f>
        <v>0</v>
      </c>
      <c r="S63" s="218">
        <f>COUNTIF(FQ63:HK63,2)</f>
        <v>0</v>
      </c>
      <c r="T63" s="128">
        <f>COUNTIF(FQ63:HK63,"R")</f>
        <v>0</v>
      </c>
      <c r="U63" s="128">
        <f>S63+T63</f>
        <v>0</v>
      </c>
      <c r="V63" s="148">
        <f>HM63</f>
        <v>0</v>
      </c>
      <c r="W63" s="252"/>
      <c r="X63" s="144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103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82"/>
      <c r="BO63" s="99"/>
      <c r="BP63" s="99"/>
      <c r="BQ63" s="99"/>
      <c r="BR63" s="99"/>
      <c r="BS63" s="145"/>
      <c r="BT63" s="355"/>
      <c r="BU63" s="144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103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82"/>
      <c r="DL63" s="99"/>
      <c r="DM63" s="99"/>
      <c r="DN63" s="99"/>
      <c r="DO63" s="99"/>
      <c r="DP63" s="145"/>
      <c r="DQ63" s="254"/>
      <c r="DR63" s="144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103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82"/>
      <c r="FI63" s="99"/>
      <c r="FJ63" s="99"/>
      <c r="FK63" s="99"/>
      <c r="FL63" s="99"/>
      <c r="FM63" s="145"/>
      <c r="FN63" s="255">
        <f>COUNTIF(FQ63:HF63,1)</f>
        <v>0</v>
      </c>
      <c r="FO63" s="256">
        <f>COUNTIF(FQ63:HF63,2)</f>
        <v>0</v>
      </c>
      <c r="FP63" s="80">
        <f>COUNTIF(FQ63:HF63,"R")</f>
        <v>0</v>
      </c>
      <c r="FQ63" s="3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148"/>
      <c r="HM63" s="261">
        <f t="shared" si="106"/>
        <v>0</v>
      </c>
      <c r="HN63" s="3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148"/>
      <c r="IV63" s="103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148"/>
      <c r="JJ63" s="262"/>
      <c r="JK63" s="262"/>
      <c r="JL63" s="262"/>
    </row>
    <row r="64" spans="1:272" s="81" customFormat="1" hidden="1" x14ac:dyDescent="0.25">
      <c r="A64" s="337"/>
      <c r="B64" s="82"/>
      <c r="C64" s="204">
        <f t="shared" si="169"/>
        <v>0</v>
      </c>
      <c r="D64" s="248">
        <f>COUNTIF(X64:BS64,"T")</f>
        <v>0</v>
      </c>
      <c r="E64" s="99">
        <f t="shared" si="170"/>
        <v>0</v>
      </c>
      <c r="F64" s="248">
        <f>COUNTIF(DR64:FM64,"I")</f>
        <v>0</v>
      </c>
      <c r="G64" s="248">
        <f>COUNTIF(DR64:FM64,"E")</f>
        <v>0</v>
      </c>
      <c r="H64" s="99">
        <f t="shared" si="171"/>
        <v>0</v>
      </c>
      <c r="I64" s="249">
        <f t="shared" si="172"/>
        <v>0</v>
      </c>
      <c r="J64" s="250" t="e">
        <f>ABS(I64/C64)</f>
        <v>#DIV/0!</v>
      </c>
      <c r="K64" s="250">
        <f>ABS(I64*100/I1)</f>
        <v>0</v>
      </c>
      <c r="L64" s="249">
        <f>K1</f>
        <v>34</v>
      </c>
      <c r="M64" s="249">
        <f t="shared" si="159"/>
        <v>0</v>
      </c>
      <c r="N64" s="249">
        <f>SUM(O64:Q64)</f>
        <v>0</v>
      </c>
      <c r="O64" s="249">
        <f>COUNTIF(X64:BS64,"DT")</f>
        <v>0</v>
      </c>
      <c r="P64" s="249">
        <f>COUNTIF(X64:BS64,"L")</f>
        <v>0</v>
      </c>
      <c r="Q64" s="249">
        <f>COUNTIF(X64:BS64,"S")</f>
        <v>0</v>
      </c>
      <c r="R64" s="217">
        <f>COUNTIF(FQ64:HK64,1)</f>
        <v>0</v>
      </c>
      <c r="S64" s="218">
        <f>COUNTIF(FQ64:HK64,2)</f>
        <v>0</v>
      </c>
      <c r="T64" s="128">
        <f>COUNTIF(FQ64:HK64,"R")</f>
        <v>0</v>
      </c>
      <c r="U64" s="128">
        <f>S64+T64</f>
        <v>0</v>
      </c>
      <c r="V64" s="148">
        <f>HM64</f>
        <v>0</v>
      </c>
      <c r="W64" s="252"/>
      <c r="X64" s="144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103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82"/>
      <c r="BO64" s="99"/>
      <c r="BP64" s="99"/>
      <c r="BQ64" s="99"/>
      <c r="BR64" s="99"/>
      <c r="BS64" s="145"/>
      <c r="BT64" s="355"/>
      <c r="BU64" s="144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103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82"/>
      <c r="DL64" s="99"/>
      <c r="DM64" s="99"/>
      <c r="DN64" s="99"/>
      <c r="DO64" s="99"/>
      <c r="DP64" s="145"/>
      <c r="DQ64" s="254"/>
      <c r="DR64" s="144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103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82"/>
      <c r="FI64" s="99"/>
      <c r="FJ64" s="99"/>
      <c r="FK64" s="99"/>
      <c r="FL64" s="99"/>
      <c r="FM64" s="145"/>
      <c r="FN64" s="255">
        <f>COUNTIF(FQ64:HF64,1)</f>
        <v>0</v>
      </c>
      <c r="FO64" s="256">
        <f>COUNTIF(FQ64:HF64,2)</f>
        <v>0</v>
      </c>
      <c r="FP64" s="80">
        <f>COUNTIF(FQ64:HF64,"R")</f>
        <v>0</v>
      </c>
      <c r="FQ64" s="3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148"/>
      <c r="HM64" s="261">
        <f t="shared" si="106"/>
        <v>0</v>
      </c>
      <c r="HN64" s="3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148"/>
      <c r="IV64" s="103"/>
      <c r="IW64" s="99"/>
      <c r="IX64" s="99"/>
      <c r="IY64" s="99"/>
      <c r="IZ64" s="99"/>
      <c r="JA64" s="99"/>
      <c r="JB64" s="99"/>
      <c r="JC64" s="99"/>
      <c r="JD64" s="99"/>
      <c r="JE64" s="99"/>
      <c r="JF64" s="99"/>
      <c r="JG64" s="99"/>
      <c r="JH64" s="99"/>
      <c r="JI64" s="148"/>
      <c r="JJ64" s="262"/>
      <c r="JK64" s="262"/>
      <c r="JL64" s="262"/>
    </row>
    <row r="65" spans="1:272" s="81" customFormat="1" hidden="1" x14ac:dyDescent="0.25">
      <c r="A65" s="337"/>
      <c r="B65" s="82"/>
      <c r="C65" s="204">
        <f t="shared" si="169"/>
        <v>0</v>
      </c>
      <c r="D65" s="248">
        <f>COUNTIF(X65:BS65,"T")</f>
        <v>0</v>
      </c>
      <c r="E65" s="99">
        <f t="shared" si="170"/>
        <v>0</v>
      </c>
      <c r="F65" s="248">
        <f>COUNTIF(DR65:FM65,"I")</f>
        <v>0</v>
      </c>
      <c r="G65" s="248">
        <f>COUNTIF(DR65:FM65,"E")</f>
        <v>0</v>
      </c>
      <c r="H65" s="99">
        <f t="shared" si="171"/>
        <v>0</v>
      </c>
      <c r="I65" s="249">
        <f t="shared" si="172"/>
        <v>0</v>
      </c>
      <c r="J65" s="250" t="e">
        <f>ABS(I65/C65)</f>
        <v>#DIV/0!</v>
      </c>
      <c r="K65" s="250">
        <f>ABS(I65*100/I1)</f>
        <v>0</v>
      </c>
      <c r="L65" s="249">
        <f>K1</f>
        <v>34</v>
      </c>
      <c r="M65" s="249">
        <f t="shared" si="159"/>
        <v>0</v>
      </c>
      <c r="N65" s="249">
        <f>SUM(O65:Q65)</f>
        <v>0</v>
      </c>
      <c r="O65" s="249">
        <f>COUNTIF(X65:BS65,"DT")</f>
        <v>0</v>
      </c>
      <c r="P65" s="249">
        <f>COUNTIF(X65:BS65,"L")</f>
        <v>0</v>
      </c>
      <c r="Q65" s="249">
        <f>COUNTIF(X65:BS65,"S")</f>
        <v>0</v>
      </c>
      <c r="R65" s="217">
        <f>COUNTIF(FQ65:HK65,1)</f>
        <v>0</v>
      </c>
      <c r="S65" s="218">
        <f>COUNTIF(FQ65:HK65,2)</f>
        <v>0</v>
      </c>
      <c r="T65" s="128">
        <f>COUNTIF(FQ65:HK65,"R")</f>
        <v>0</v>
      </c>
      <c r="U65" s="128">
        <f>S65+T65</f>
        <v>0</v>
      </c>
      <c r="V65" s="148">
        <f>HM65</f>
        <v>0</v>
      </c>
      <c r="W65" s="252"/>
      <c r="X65" s="144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03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82"/>
      <c r="BO65" s="99"/>
      <c r="BP65" s="99"/>
      <c r="BQ65" s="99"/>
      <c r="BR65" s="99"/>
      <c r="BS65" s="145"/>
      <c r="BT65" s="355"/>
      <c r="BU65" s="144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103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82"/>
      <c r="DL65" s="99"/>
      <c r="DM65" s="99"/>
      <c r="DN65" s="99"/>
      <c r="DO65" s="99"/>
      <c r="DP65" s="145"/>
      <c r="DQ65" s="254"/>
      <c r="DR65" s="144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103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82"/>
      <c r="FI65" s="99"/>
      <c r="FJ65" s="99"/>
      <c r="FK65" s="99"/>
      <c r="FL65" s="99"/>
      <c r="FM65" s="145"/>
      <c r="FN65" s="255">
        <f>COUNTIF(FQ65:HF65,1)</f>
        <v>0</v>
      </c>
      <c r="FO65" s="256">
        <f>COUNTIF(FQ65:HF65,2)</f>
        <v>0</v>
      </c>
      <c r="FP65" s="80">
        <f>COUNTIF(FQ65:HF65,"R")</f>
        <v>0</v>
      </c>
      <c r="FQ65" s="3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148"/>
      <c r="HM65" s="261">
        <f t="shared" si="106"/>
        <v>0</v>
      </c>
      <c r="HN65" s="3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148"/>
      <c r="IV65" s="103"/>
      <c r="IW65" s="99"/>
      <c r="IX65" s="99"/>
      <c r="IY65" s="99"/>
      <c r="IZ65" s="99"/>
      <c r="JA65" s="99"/>
      <c r="JB65" s="99"/>
      <c r="JC65" s="99"/>
      <c r="JD65" s="99"/>
      <c r="JE65" s="99"/>
      <c r="JF65" s="99"/>
      <c r="JG65" s="99"/>
      <c r="JH65" s="99"/>
      <c r="JI65" s="148"/>
      <c r="JJ65" s="262"/>
      <c r="JK65" s="262"/>
      <c r="JL65" s="262"/>
    </row>
    <row r="66" spans="1:272" s="81" customFormat="1" hidden="1" x14ac:dyDescent="0.25">
      <c r="A66" s="337"/>
      <c r="B66" s="82"/>
      <c r="C66" s="204">
        <f t="shared" si="169"/>
        <v>0</v>
      </c>
      <c r="D66" s="248">
        <f>COUNTIF(X66:BS66,"T")</f>
        <v>0</v>
      </c>
      <c r="E66" s="99">
        <f t="shared" si="170"/>
        <v>0</v>
      </c>
      <c r="F66" s="248">
        <f>COUNTIF(DR66:FM66,"I")</f>
        <v>0</v>
      </c>
      <c r="G66" s="248">
        <f>COUNTIF(DR66:FM66,"E")</f>
        <v>0</v>
      </c>
      <c r="H66" s="99">
        <f t="shared" si="171"/>
        <v>0</v>
      </c>
      <c r="I66" s="249">
        <f t="shared" si="172"/>
        <v>0</v>
      </c>
      <c r="J66" s="250" t="e">
        <f>ABS(I66/C66)</f>
        <v>#DIV/0!</v>
      </c>
      <c r="K66" s="250">
        <f>ABS(I66*100/I1)</f>
        <v>0</v>
      </c>
      <c r="L66" s="249">
        <f>K1</f>
        <v>34</v>
      </c>
      <c r="M66" s="249">
        <f t="shared" si="159"/>
        <v>0</v>
      </c>
      <c r="N66" s="249">
        <f>SUM(O66:Q66)</f>
        <v>0</v>
      </c>
      <c r="O66" s="249">
        <f>COUNTIF(X66:BS66,"DT")</f>
        <v>0</v>
      </c>
      <c r="P66" s="249">
        <f>COUNTIF(X66:BS66,"L")</f>
        <v>0</v>
      </c>
      <c r="Q66" s="249">
        <f>COUNTIF(X66:BS66,"S")</f>
        <v>0</v>
      </c>
      <c r="R66" s="217">
        <f>COUNTIF(FQ66:HK66,1)</f>
        <v>0</v>
      </c>
      <c r="S66" s="218">
        <f>COUNTIF(FQ66:HK66,2)</f>
        <v>0</v>
      </c>
      <c r="T66" s="128">
        <f>COUNTIF(FQ66:HK66,"R")</f>
        <v>0</v>
      </c>
      <c r="U66" s="128">
        <f>S66+T66</f>
        <v>0</v>
      </c>
      <c r="V66" s="148">
        <f>HM66</f>
        <v>0</v>
      </c>
      <c r="W66" s="252"/>
      <c r="X66" s="144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103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82"/>
      <c r="BO66" s="99"/>
      <c r="BP66" s="99"/>
      <c r="BQ66" s="99"/>
      <c r="BR66" s="99"/>
      <c r="BS66" s="145"/>
      <c r="BT66" s="355"/>
      <c r="BU66" s="144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103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82"/>
      <c r="DL66" s="99"/>
      <c r="DM66" s="99"/>
      <c r="DN66" s="99"/>
      <c r="DO66" s="99"/>
      <c r="DP66" s="145"/>
      <c r="DQ66" s="254"/>
      <c r="DR66" s="144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103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82"/>
      <c r="FI66" s="99"/>
      <c r="FJ66" s="99"/>
      <c r="FK66" s="99"/>
      <c r="FL66" s="99"/>
      <c r="FM66" s="145"/>
      <c r="FN66" s="255">
        <f>COUNTIF(FQ66:HF66,1)</f>
        <v>0</v>
      </c>
      <c r="FO66" s="256">
        <f>COUNTIF(FQ66:HF66,2)</f>
        <v>0</v>
      </c>
      <c r="FP66" s="80">
        <f>COUNTIF(FQ66:HF66,"R")</f>
        <v>0</v>
      </c>
      <c r="FQ66" s="3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148"/>
      <c r="HM66" s="261">
        <f t="shared" si="106"/>
        <v>0</v>
      </c>
      <c r="HN66" s="3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148"/>
      <c r="IV66" s="103"/>
      <c r="IW66" s="99"/>
      <c r="IX66" s="99"/>
      <c r="IY66" s="99"/>
      <c r="IZ66" s="99"/>
      <c r="JA66" s="99"/>
      <c r="JB66" s="99"/>
      <c r="JC66" s="99"/>
      <c r="JD66" s="99"/>
      <c r="JE66" s="99"/>
      <c r="JF66" s="99"/>
      <c r="JG66" s="99"/>
      <c r="JH66" s="99"/>
      <c r="JI66" s="148"/>
      <c r="JJ66" s="262"/>
      <c r="JK66" s="262"/>
      <c r="JL66" s="262"/>
    </row>
    <row r="67" spans="1:272" s="81" customFormat="1" hidden="1" x14ac:dyDescent="0.25">
      <c r="A67" s="337"/>
      <c r="B67" s="82"/>
      <c r="C67" s="204">
        <f t="shared" si="169"/>
        <v>0</v>
      </c>
      <c r="D67" s="248">
        <f>COUNTIF(X67:BS67,"T")</f>
        <v>0</v>
      </c>
      <c r="E67" s="99">
        <f t="shared" si="170"/>
        <v>0</v>
      </c>
      <c r="F67" s="248">
        <f>COUNTIF(DR67:FM67,"I")</f>
        <v>0</v>
      </c>
      <c r="G67" s="248">
        <f>COUNTIF(DR67:FM67,"E")</f>
        <v>0</v>
      </c>
      <c r="H67" s="99">
        <f t="shared" si="171"/>
        <v>0</v>
      </c>
      <c r="I67" s="249">
        <f t="shared" si="172"/>
        <v>0</v>
      </c>
      <c r="J67" s="250" t="e">
        <f>ABS(I67/C67)</f>
        <v>#DIV/0!</v>
      </c>
      <c r="K67" s="250">
        <f>ABS(I67*100/I1)</f>
        <v>0</v>
      </c>
      <c r="L67" s="249">
        <f>K1</f>
        <v>34</v>
      </c>
      <c r="M67" s="249">
        <f t="shared" si="159"/>
        <v>0</v>
      </c>
      <c r="N67" s="249">
        <f>SUM(O67:Q67)</f>
        <v>0</v>
      </c>
      <c r="O67" s="249">
        <f>COUNTIF(X67:BS67,"DT")</f>
        <v>0</v>
      </c>
      <c r="P67" s="249">
        <f>COUNTIF(X67:BS67,"L")</f>
        <v>0</v>
      </c>
      <c r="Q67" s="249">
        <f>COUNTIF(X67:BS67,"S")</f>
        <v>0</v>
      </c>
      <c r="R67" s="217">
        <f>COUNTIF(FQ67:HK67,1)</f>
        <v>0</v>
      </c>
      <c r="S67" s="218">
        <f>COUNTIF(FQ67:HK67,2)</f>
        <v>0</v>
      </c>
      <c r="T67" s="128">
        <f>COUNTIF(FQ67:HK67,"R")</f>
        <v>0</v>
      </c>
      <c r="U67" s="128">
        <f>S67+T67</f>
        <v>0</v>
      </c>
      <c r="V67" s="148">
        <f>HM67</f>
        <v>0</v>
      </c>
      <c r="W67" s="252"/>
      <c r="X67" s="144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103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82"/>
      <c r="BO67" s="99"/>
      <c r="BP67" s="99"/>
      <c r="BQ67" s="99"/>
      <c r="BR67" s="99"/>
      <c r="BS67" s="145"/>
      <c r="BT67" s="355"/>
      <c r="BU67" s="144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103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82"/>
      <c r="DL67" s="99"/>
      <c r="DM67" s="99"/>
      <c r="DN67" s="99"/>
      <c r="DO67" s="99"/>
      <c r="DP67" s="145"/>
      <c r="DQ67" s="254"/>
      <c r="DR67" s="144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103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82"/>
      <c r="FI67" s="99"/>
      <c r="FJ67" s="99"/>
      <c r="FK67" s="99"/>
      <c r="FL67" s="99"/>
      <c r="FM67" s="145"/>
      <c r="FN67" s="255">
        <f>COUNTIF(FQ67:HF67,1)</f>
        <v>0</v>
      </c>
      <c r="FO67" s="256">
        <f>COUNTIF(FQ67:HF67,2)</f>
        <v>0</v>
      </c>
      <c r="FP67" s="80">
        <f>COUNTIF(FQ67:HF67,"R")</f>
        <v>0</v>
      </c>
      <c r="FQ67" s="3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148"/>
      <c r="HM67" s="261">
        <f t="shared" si="106"/>
        <v>0</v>
      </c>
      <c r="HN67" s="3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148"/>
      <c r="IV67" s="103"/>
      <c r="IW67" s="99"/>
      <c r="IX67" s="99"/>
      <c r="IY67" s="99"/>
      <c r="IZ67" s="99"/>
      <c r="JA67" s="99"/>
      <c r="JB67" s="99"/>
      <c r="JC67" s="99"/>
      <c r="JD67" s="99"/>
      <c r="JE67" s="99"/>
      <c r="JF67" s="99"/>
      <c r="JG67" s="99"/>
      <c r="JH67" s="99"/>
      <c r="JI67" s="148"/>
      <c r="JJ67" s="262"/>
      <c r="JK67" s="262"/>
      <c r="JL67" s="262"/>
    </row>
    <row r="68" spans="1:272" s="79" customFormat="1" hidden="1" x14ac:dyDescent="0.25">
      <c r="A68" s="337"/>
      <c r="B68" s="82"/>
      <c r="C68" s="204">
        <f t="shared" si="88"/>
        <v>0</v>
      </c>
      <c r="D68" s="248">
        <f t="shared" si="167"/>
        <v>0</v>
      </c>
      <c r="E68" s="99">
        <f t="shared" si="90"/>
        <v>0</v>
      </c>
      <c r="F68" s="248">
        <f t="shared" si="91"/>
        <v>0</v>
      </c>
      <c r="G68" s="248">
        <f t="shared" si="92"/>
        <v>0</v>
      </c>
      <c r="H68" s="99">
        <f t="shared" si="93"/>
        <v>0</v>
      </c>
      <c r="I68" s="249">
        <f t="shared" si="94"/>
        <v>0</v>
      </c>
      <c r="J68" s="250" t="e">
        <f t="shared" si="95"/>
        <v>#DIV/0!</v>
      </c>
      <c r="K68" s="250">
        <f>ABS(I68*100/I1)</f>
        <v>0</v>
      </c>
      <c r="L68" s="249">
        <f>K1</f>
        <v>34</v>
      </c>
      <c r="M68" s="249">
        <f t="shared" si="159"/>
        <v>0</v>
      </c>
      <c r="N68" s="249">
        <f t="shared" si="105"/>
        <v>0</v>
      </c>
      <c r="O68" s="249">
        <f t="shared" si="168"/>
        <v>0</v>
      </c>
      <c r="P68" s="249">
        <f t="shared" si="165"/>
        <v>0</v>
      </c>
      <c r="Q68" s="249">
        <f t="shared" si="166"/>
        <v>0</v>
      </c>
      <c r="R68" s="217">
        <f t="shared" si="110"/>
        <v>0</v>
      </c>
      <c r="S68" s="218">
        <f t="shared" si="111"/>
        <v>0</v>
      </c>
      <c r="T68" s="128">
        <f t="shared" si="112"/>
        <v>0</v>
      </c>
      <c r="U68" s="128">
        <f t="shared" si="113"/>
        <v>0</v>
      </c>
      <c r="V68" s="148">
        <f t="shared" si="101"/>
        <v>0</v>
      </c>
      <c r="W68" s="252"/>
      <c r="X68" s="144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103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82"/>
      <c r="BO68" s="99"/>
      <c r="BP68" s="99"/>
      <c r="BQ68" s="99"/>
      <c r="BR68" s="99"/>
      <c r="BS68" s="145"/>
      <c r="BT68" s="355"/>
      <c r="BU68" s="144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103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82"/>
      <c r="DL68" s="99"/>
      <c r="DM68" s="99"/>
      <c r="DN68" s="99"/>
      <c r="DO68" s="99"/>
      <c r="DP68" s="145"/>
      <c r="DQ68" s="254"/>
      <c r="DR68" s="144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103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82"/>
      <c r="FI68" s="99"/>
      <c r="FJ68" s="99"/>
      <c r="FK68" s="99"/>
      <c r="FL68" s="99"/>
      <c r="FM68" s="145"/>
      <c r="FN68" s="255">
        <f t="shared" si="115"/>
        <v>0</v>
      </c>
      <c r="FO68" s="256">
        <f t="shared" si="116"/>
        <v>0</v>
      </c>
      <c r="FP68" s="80">
        <f t="shared" si="117"/>
        <v>0</v>
      </c>
      <c r="FQ68" s="3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148"/>
      <c r="HM68" s="261">
        <f t="shared" si="106"/>
        <v>0</v>
      </c>
      <c r="HN68" s="3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  <c r="IU68" s="148"/>
      <c r="IV68" s="103"/>
      <c r="IW68" s="99"/>
      <c r="IX68" s="99"/>
      <c r="IY68" s="99"/>
      <c r="IZ68" s="99"/>
      <c r="JA68" s="99"/>
      <c r="JB68" s="99"/>
      <c r="JC68" s="99"/>
      <c r="JD68" s="99"/>
      <c r="JE68" s="99"/>
      <c r="JF68" s="99"/>
      <c r="JG68" s="99"/>
      <c r="JH68" s="99"/>
      <c r="JI68" s="148"/>
      <c r="JJ68" s="259"/>
      <c r="JK68" s="259"/>
      <c r="JL68" s="259"/>
    </row>
    <row r="69" spans="1:272" s="81" customFormat="1" hidden="1" x14ac:dyDescent="0.25">
      <c r="A69" s="337"/>
      <c r="B69" s="82"/>
      <c r="C69" s="204">
        <f t="shared" si="88"/>
        <v>0</v>
      </c>
      <c r="D69" s="248">
        <f t="shared" si="167"/>
        <v>0</v>
      </c>
      <c r="E69" s="99">
        <f t="shared" si="90"/>
        <v>0</v>
      </c>
      <c r="F69" s="248">
        <f t="shared" si="91"/>
        <v>0</v>
      </c>
      <c r="G69" s="248">
        <f t="shared" si="92"/>
        <v>0</v>
      </c>
      <c r="H69" s="99">
        <f t="shared" si="93"/>
        <v>0</v>
      </c>
      <c r="I69" s="249">
        <f t="shared" si="94"/>
        <v>0</v>
      </c>
      <c r="J69" s="250" t="e">
        <f t="shared" si="95"/>
        <v>#DIV/0!</v>
      </c>
      <c r="K69" s="250">
        <f>ABS(I69*100/I1)</f>
        <v>0</v>
      </c>
      <c r="L69" s="249">
        <f>K1</f>
        <v>34</v>
      </c>
      <c r="M69" s="249">
        <f t="shared" ref="M69:M91" si="173">COUNTIF(X69:BS69,"C")+COUNTIF(X69:BS69,"T")</f>
        <v>0</v>
      </c>
      <c r="N69" s="249">
        <f t="shared" si="105"/>
        <v>0</v>
      </c>
      <c r="O69" s="249">
        <f t="shared" si="168"/>
        <v>0</v>
      </c>
      <c r="P69" s="249">
        <f t="shared" si="165"/>
        <v>0</v>
      </c>
      <c r="Q69" s="249">
        <f t="shared" si="166"/>
        <v>0</v>
      </c>
      <c r="R69" s="217">
        <f t="shared" si="110"/>
        <v>0</v>
      </c>
      <c r="S69" s="218">
        <f t="shared" si="111"/>
        <v>0</v>
      </c>
      <c r="T69" s="128">
        <f t="shared" si="112"/>
        <v>0</v>
      </c>
      <c r="U69" s="128">
        <f t="shared" si="113"/>
        <v>0</v>
      </c>
      <c r="V69" s="148">
        <f t="shared" si="101"/>
        <v>0</v>
      </c>
      <c r="W69" s="252"/>
      <c r="X69" s="144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103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82"/>
      <c r="BO69" s="99"/>
      <c r="BP69" s="99"/>
      <c r="BQ69" s="99"/>
      <c r="BR69" s="99"/>
      <c r="BS69" s="145"/>
      <c r="BT69" s="355"/>
      <c r="BU69" s="144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103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82"/>
      <c r="DL69" s="99"/>
      <c r="DM69" s="99"/>
      <c r="DN69" s="99"/>
      <c r="DO69" s="99"/>
      <c r="DP69" s="145"/>
      <c r="DQ69" s="254"/>
      <c r="DR69" s="144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103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82"/>
      <c r="FI69" s="99"/>
      <c r="FJ69" s="99"/>
      <c r="FK69" s="99"/>
      <c r="FL69" s="99"/>
      <c r="FM69" s="145"/>
      <c r="FN69" s="255">
        <f t="shared" si="115"/>
        <v>0</v>
      </c>
      <c r="FO69" s="256">
        <f t="shared" si="116"/>
        <v>0</v>
      </c>
      <c r="FP69" s="80">
        <f t="shared" si="117"/>
        <v>0</v>
      </c>
      <c r="FQ69" s="3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148"/>
      <c r="HM69" s="261">
        <f t="shared" si="106"/>
        <v>0</v>
      </c>
      <c r="HN69" s="3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148"/>
      <c r="IV69" s="103"/>
      <c r="IW69" s="99"/>
      <c r="IX69" s="99"/>
      <c r="IY69" s="99"/>
      <c r="IZ69" s="99"/>
      <c r="JA69" s="99"/>
      <c r="JB69" s="99"/>
      <c r="JC69" s="99"/>
      <c r="JD69" s="99"/>
      <c r="JE69" s="99"/>
      <c r="JF69" s="99"/>
      <c r="JG69" s="99"/>
      <c r="JH69" s="99"/>
      <c r="JI69" s="148"/>
      <c r="JJ69" s="262"/>
      <c r="JK69" s="262"/>
      <c r="JL69" s="262"/>
    </row>
    <row r="70" spans="1:272" s="79" customFormat="1" hidden="1" x14ac:dyDescent="0.25">
      <c r="A70" s="344"/>
      <c r="B70" s="82"/>
      <c r="C70" s="204">
        <f t="shared" si="88"/>
        <v>0</v>
      </c>
      <c r="D70" s="248">
        <f>COUNTIF(X70:BS70,"T")</f>
        <v>0</v>
      </c>
      <c r="E70" s="99">
        <f t="shared" si="90"/>
        <v>0</v>
      </c>
      <c r="F70" s="248">
        <f t="shared" si="91"/>
        <v>0</v>
      </c>
      <c r="G70" s="248">
        <f t="shared" si="92"/>
        <v>0</v>
      </c>
      <c r="H70" s="99">
        <f t="shared" si="93"/>
        <v>0</v>
      </c>
      <c r="I70" s="249">
        <f t="shared" si="94"/>
        <v>0</v>
      </c>
      <c r="J70" s="250" t="e">
        <f t="shared" si="95"/>
        <v>#DIV/0!</v>
      </c>
      <c r="K70" s="250">
        <f>ABS(I70*100/I1)</f>
        <v>0</v>
      </c>
      <c r="L70" s="249">
        <f>K1</f>
        <v>34</v>
      </c>
      <c r="M70" s="249">
        <f t="shared" si="173"/>
        <v>0</v>
      </c>
      <c r="N70" s="249">
        <f t="shared" si="105"/>
        <v>0</v>
      </c>
      <c r="O70" s="249">
        <f t="shared" si="168"/>
        <v>0</v>
      </c>
      <c r="P70" s="249">
        <f>COUNTIF(X70:BS70,"L")</f>
        <v>0</v>
      </c>
      <c r="Q70" s="249">
        <f>COUNTIF(X70:BS70,"S")</f>
        <v>0</v>
      </c>
      <c r="R70" s="217">
        <f t="shared" si="110"/>
        <v>0</v>
      </c>
      <c r="S70" s="218">
        <f t="shared" si="111"/>
        <v>0</v>
      </c>
      <c r="T70" s="128">
        <f t="shared" si="112"/>
        <v>0</v>
      </c>
      <c r="U70" s="128">
        <f t="shared" si="113"/>
        <v>0</v>
      </c>
      <c r="V70" s="148">
        <f t="shared" si="101"/>
        <v>0</v>
      </c>
      <c r="W70" s="252"/>
      <c r="X70" s="144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103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82"/>
      <c r="BO70" s="99"/>
      <c r="BP70" s="99"/>
      <c r="BQ70" s="99"/>
      <c r="BR70" s="99"/>
      <c r="BS70" s="145"/>
      <c r="BT70" s="355"/>
      <c r="BU70" s="144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103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82"/>
      <c r="DL70" s="99"/>
      <c r="DM70" s="99"/>
      <c r="DN70" s="99"/>
      <c r="DO70" s="99"/>
      <c r="DP70" s="145"/>
      <c r="DQ70" s="254"/>
      <c r="DR70" s="144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103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82"/>
      <c r="FI70" s="99"/>
      <c r="FJ70" s="99"/>
      <c r="FK70" s="99"/>
      <c r="FL70" s="99"/>
      <c r="FM70" s="145"/>
      <c r="FN70" s="255">
        <f t="shared" si="115"/>
        <v>0</v>
      </c>
      <c r="FO70" s="256">
        <f t="shared" si="116"/>
        <v>0</v>
      </c>
      <c r="FP70" s="80">
        <f t="shared" si="117"/>
        <v>0</v>
      </c>
      <c r="FQ70" s="3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148"/>
      <c r="HM70" s="261">
        <f t="shared" si="106"/>
        <v>0</v>
      </c>
      <c r="HN70" s="3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148"/>
      <c r="IV70" s="103"/>
      <c r="IW70" s="99"/>
      <c r="IX70" s="99"/>
      <c r="IY70" s="99"/>
      <c r="IZ70" s="99"/>
      <c r="JA70" s="99"/>
      <c r="JB70" s="99"/>
      <c r="JC70" s="99"/>
      <c r="JD70" s="99"/>
      <c r="JE70" s="99"/>
      <c r="JF70" s="99"/>
      <c r="JG70" s="99"/>
      <c r="JH70" s="99"/>
      <c r="JI70" s="148"/>
      <c r="JJ70" s="259"/>
      <c r="JK70" s="259"/>
      <c r="JL70" s="259"/>
    </row>
    <row r="71" spans="1:272" s="79" customFormat="1" hidden="1" x14ac:dyDescent="0.25">
      <c r="A71" s="344"/>
      <c r="B71" s="82"/>
      <c r="C71" s="204">
        <f t="shared" si="88"/>
        <v>0</v>
      </c>
      <c r="D71" s="248">
        <f t="shared" ref="D71:D93" si="174">COUNTIF(X71:BS71,"T")</f>
        <v>0</v>
      </c>
      <c r="E71" s="99">
        <f t="shared" si="90"/>
        <v>0</v>
      </c>
      <c r="F71" s="248">
        <f t="shared" si="91"/>
        <v>0</v>
      </c>
      <c r="G71" s="248">
        <f t="shared" si="92"/>
        <v>0</v>
      </c>
      <c r="H71" s="99">
        <f t="shared" si="93"/>
        <v>0</v>
      </c>
      <c r="I71" s="249">
        <f t="shared" si="94"/>
        <v>0</v>
      </c>
      <c r="J71" s="250" t="e">
        <f t="shared" si="95"/>
        <v>#DIV/0!</v>
      </c>
      <c r="K71" s="250">
        <f>ABS(I71*100/I1)</f>
        <v>0</v>
      </c>
      <c r="L71" s="249">
        <f>K1</f>
        <v>34</v>
      </c>
      <c r="M71" s="249">
        <f t="shared" si="173"/>
        <v>0</v>
      </c>
      <c r="N71" s="249">
        <f t="shared" si="105"/>
        <v>0</v>
      </c>
      <c r="O71" s="249">
        <f t="shared" si="168"/>
        <v>0</v>
      </c>
      <c r="P71" s="249">
        <f t="shared" si="165"/>
        <v>0</v>
      </c>
      <c r="Q71" s="249">
        <f t="shared" si="166"/>
        <v>0</v>
      </c>
      <c r="R71" s="217">
        <f t="shared" si="110"/>
        <v>0</v>
      </c>
      <c r="S71" s="218">
        <f t="shared" si="111"/>
        <v>0</v>
      </c>
      <c r="T71" s="128">
        <f t="shared" si="112"/>
        <v>0</v>
      </c>
      <c r="U71" s="128">
        <f t="shared" si="113"/>
        <v>0</v>
      </c>
      <c r="V71" s="148">
        <f t="shared" si="101"/>
        <v>0</v>
      </c>
      <c r="W71" s="252"/>
      <c r="X71" s="144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103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82"/>
      <c r="BO71" s="99"/>
      <c r="BP71" s="99"/>
      <c r="BQ71" s="99"/>
      <c r="BR71" s="99"/>
      <c r="BS71" s="145"/>
      <c r="BT71" s="355"/>
      <c r="BU71" s="144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103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82"/>
      <c r="DL71" s="99"/>
      <c r="DM71" s="99"/>
      <c r="DN71" s="99"/>
      <c r="DO71" s="99"/>
      <c r="DP71" s="145"/>
      <c r="DQ71" s="254"/>
      <c r="DR71" s="144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103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82"/>
      <c r="FI71" s="99"/>
      <c r="FJ71" s="99"/>
      <c r="FK71" s="99"/>
      <c r="FL71" s="99"/>
      <c r="FM71" s="145"/>
      <c r="FN71" s="255">
        <f t="shared" si="115"/>
        <v>0</v>
      </c>
      <c r="FO71" s="256">
        <f t="shared" si="116"/>
        <v>0</v>
      </c>
      <c r="FP71" s="80">
        <f t="shared" si="117"/>
        <v>0</v>
      </c>
      <c r="FQ71" s="3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99"/>
      <c r="HD71" s="99"/>
      <c r="HE71" s="99"/>
      <c r="HF71" s="99"/>
      <c r="HG71" s="99"/>
      <c r="HH71" s="99"/>
      <c r="HI71" s="99"/>
      <c r="HJ71" s="99"/>
      <c r="HK71" s="99"/>
      <c r="HL71" s="148"/>
      <c r="HM71" s="261">
        <f t="shared" si="106"/>
        <v>0</v>
      </c>
      <c r="HN71" s="399"/>
      <c r="HO71" s="99"/>
      <c r="HP71" s="99"/>
      <c r="HQ71" s="99"/>
      <c r="HR71" s="99"/>
      <c r="HS71" s="99"/>
      <c r="HT71" s="99"/>
      <c r="HU71" s="99"/>
      <c r="HV71" s="99"/>
      <c r="HW71" s="99"/>
      <c r="HX71" s="99"/>
      <c r="HY71" s="99"/>
      <c r="HZ71" s="99"/>
      <c r="IA71" s="99"/>
      <c r="IB71" s="99"/>
      <c r="IC71" s="99"/>
      <c r="ID71" s="99"/>
      <c r="IE71" s="99"/>
      <c r="IF71" s="99"/>
      <c r="IG71" s="99"/>
      <c r="IH71" s="99"/>
      <c r="II71" s="99"/>
      <c r="IJ71" s="99"/>
      <c r="IK71" s="99"/>
      <c r="IL71" s="99"/>
      <c r="IM71" s="99"/>
      <c r="IN71" s="99"/>
      <c r="IO71" s="99"/>
      <c r="IP71" s="99"/>
      <c r="IQ71" s="99"/>
      <c r="IR71" s="99"/>
      <c r="IS71" s="99"/>
      <c r="IT71" s="99"/>
      <c r="IU71" s="148"/>
      <c r="IV71" s="103"/>
      <c r="IW71" s="99"/>
      <c r="IX71" s="99"/>
      <c r="IY71" s="99"/>
      <c r="IZ71" s="99"/>
      <c r="JA71" s="99"/>
      <c r="JB71" s="99"/>
      <c r="JC71" s="99"/>
      <c r="JD71" s="99"/>
      <c r="JE71" s="99"/>
      <c r="JF71" s="99"/>
      <c r="JG71" s="99"/>
      <c r="JH71" s="99"/>
      <c r="JI71" s="148"/>
      <c r="JJ71" s="259"/>
      <c r="JK71" s="259"/>
      <c r="JL71" s="259"/>
    </row>
    <row r="72" spans="1:272" s="79" customFormat="1" hidden="1" x14ac:dyDescent="0.25">
      <c r="A72" s="344"/>
      <c r="B72" s="82"/>
      <c r="C72" s="204">
        <f t="shared" si="88"/>
        <v>0</v>
      </c>
      <c r="D72" s="248">
        <f t="shared" si="174"/>
        <v>0</v>
      </c>
      <c r="E72" s="99">
        <f t="shared" si="90"/>
        <v>0</v>
      </c>
      <c r="F72" s="248">
        <f t="shared" si="91"/>
        <v>0</v>
      </c>
      <c r="G72" s="248">
        <f t="shared" si="92"/>
        <v>0</v>
      </c>
      <c r="H72" s="99">
        <f t="shared" si="93"/>
        <v>0</v>
      </c>
      <c r="I72" s="249">
        <f t="shared" si="94"/>
        <v>0</v>
      </c>
      <c r="J72" s="250" t="e">
        <f t="shared" si="95"/>
        <v>#DIV/0!</v>
      </c>
      <c r="K72" s="250">
        <f>ABS(I72*100/I1)</f>
        <v>0</v>
      </c>
      <c r="L72" s="249">
        <f>K1</f>
        <v>34</v>
      </c>
      <c r="M72" s="249">
        <f t="shared" si="173"/>
        <v>0</v>
      </c>
      <c r="N72" s="249">
        <f>SUM(O72:Q72)</f>
        <v>0</v>
      </c>
      <c r="O72" s="249">
        <f>COUNTIF(X72:BS72,"DT")</f>
        <v>0</v>
      </c>
      <c r="P72" s="249">
        <f>COUNTIF(X72:BS72,"L")</f>
        <v>0</v>
      </c>
      <c r="Q72" s="249">
        <f>COUNTIF(X72:BS72,"S")</f>
        <v>0</v>
      </c>
      <c r="R72" s="217">
        <f t="shared" si="110"/>
        <v>0</v>
      </c>
      <c r="S72" s="218">
        <f t="shared" si="111"/>
        <v>0</v>
      </c>
      <c r="T72" s="128">
        <f t="shared" si="112"/>
        <v>0</v>
      </c>
      <c r="U72" s="128">
        <f t="shared" si="113"/>
        <v>0</v>
      </c>
      <c r="V72" s="148">
        <f t="shared" si="101"/>
        <v>0</v>
      </c>
      <c r="W72" s="252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103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82"/>
      <c r="BO72" s="99"/>
      <c r="BP72" s="99"/>
      <c r="BQ72" s="99"/>
      <c r="BR72" s="99"/>
      <c r="BS72" s="145"/>
      <c r="BT72" s="355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103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82"/>
      <c r="DL72" s="99"/>
      <c r="DM72" s="99"/>
      <c r="DN72" s="99"/>
      <c r="DO72" s="99"/>
      <c r="DP72" s="145"/>
      <c r="DQ72" s="254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103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82"/>
      <c r="FI72" s="99"/>
      <c r="FJ72" s="99"/>
      <c r="FK72" s="99"/>
      <c r="FL72" s="99"/>
      <c r="FM72" s="145"/>
      <c r="FN72" s="255">
        <f t="shared" si="115"/>
        <v>0</v>
      </c>
      <c r="FO72" s="256">
        <f t="shared" si="116"/>
        <v>0</v>
      </c>
      <c r="FP72" s="80">
        <f t="shared" si="117"/>
        <v>0</v>
      </c>
      <c r="FQ72" s="103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148"/>
      <c r="HM72" s="261">
        <f t="shared" si="106"/>
        <v>0</v>
      </c>
      <c r="HN72" s="103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99"/>
      <c r="IO72" s="99"/>
      <c r="IP72" s="99"/>
      <c r="IQ72" s="99"/>
      <c r="IR72" s="99"/>
      <c r="IS72" s="99"/>
      <c r="IT72" s="99"/>
      <c r="IU72" s="148"/>
      <c r="IV72" s="103"/>
      <c r="IW72" s="99"/>
      <c r="IX72" s="99"/>
      <c r="IY72" s="99"/>
      <c r="IZ72" s="99"/>
      <c r="JA72" s="99"/>
      <c r="JB72" s="99"/>
      <c r="JC72" s="99"/>
      <c r="JD72" s="99"/>
      <c r="JE72" s="99"/>
      <c r="JF72" s="99"/>
      <c r="JG72" s="99"/>
      <c r="JH72" s="99"/>
      <c r="JI72" s="148"/>
      <c r="JJ72" s="259"/>
      <c r="JK72" s="259"/>
      <c r="JL72" s="259"/>
    </row>
    <row r="73" spans="1:272" s="79" customFormat="1" hidden="1" x14ac:dyDescent="0.25">
      <c r="A73" s="344"/>
      <c r="B73" s="82"/>
      <c r="C73" s="204">
        <f t="shared" ref="C73:C92" si="175">COUNT(BU73:DP73)</f>
        <v>0</v>
      </c>
      <c r="D73" s="248">
        <f t="shared" si="174"/>
        <v>0</v>
      </c>
      <c r="E73" s="99">
        <f t="shared" ref="E73:E91" si="176">COUNTIF(BU73:DP73,90)</f>
        <v>0</v>
      </c>
      <c r="F73" s="248">
        <f t="shared" ref="F73:F91" si="177">COUNTIF(DR73:FM73,"I")</f>
        <v>0</v>
      </c>
      <c r="G73" s="248">
        <f t="shared" ref="G73:G91" si="178">COUNTIF(DR73:FM73,"E")</f>
        <v>0</v>
      </c>
      <c r="H73" s="99">
        <f t="shared" ref="H73:H93" si="179">COUNTIF(BU73:DP73,"S")</f>
        <v>0</v>
      </c>
      <c r="I73" s="249">
        <f t="shared" ref="I73:I91" si="180">SUM(BU73:DP73)</f>
        <v>0</v>
      </c>
      <c r="J73" s="250" t="e">
        <f t="shared" si="95"/>
        <v>#DIV/0!</v>
      </c>
      <c r="K73" s="250">
        <f>ABS(I73*100/I1)</f>
        <v>0</v>
      </c>
      <c r="L73" s="249">
        <f>K1</f>
        <v>34</v>
      </c>
      <c r="M73" s="249">
        <f t="shared" si="173"/>
        <v>0</v>
      </c>
      <c r="N73" s="249">
        <f>SUM(O73:Q73)</f>
        <v>0</v>
      </c>
      <c r="O73" s="249">
        <f>COUNTIF(X73:BS73,"DT")</f>
        <v>0</v>
      </c>
      <c r="P73" s="249">
        <f>COUNTIF(X73:BS73,"L")</f>
        <v>0</v>
      </c>
      <c r="Q73" s="249">
        <f>COUNTIF(X73:BS73,"S")</f>
        <v>0</v>
      </c>
      <c r="R73" s="217">
        <f t="shared" si="110"/>
        <v>0</v>
      </c>
      <c r="S73" s="218">
        <f t="shared" si="111"/>
        <v>0</v>
      </c>
      <c r="T73" s="128">
        <f t="shared" si="112"/>
        <v>0</v>
      </c>
      <c r="U73" s="128">
        <f t="shared" si="113"/>
        <v>0</v>
      </c>
      <c r="V73" s="148">
        <f t="shared" si="101"/>
        <v>0</v>
      </c>
      <c r="W73" s="252"/>
      <c r="X73" s="95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103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82"/>
      <c r="BO73" s="99"/>
      <c r="BP73" s="99"/>
      <c r="BQ73" s="99"/>
      <c r="BR73" s="99"/>
      <c r="BS73" s="145"/>
      <c r="BT73" s="355"/>
      <c r="BU73" s="95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103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82"/>
      <c r="DL73" s="99"/>
      <c r="DM73" s="99"/>
      <c r="DN73" s="99"/>
      <c r="DO73" s="99"/>
      <c r="DP73" s="145"/>
      <c r="DQ73" s="254"/>
      <c r="DR73" s="95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103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82"/>
      <c r="FI73" s="99"/>
      <c r="FJ73" s="99"/>
      <c r="FK73" s="99"/>
      <c r="FL73" s="99"/>
      <c r="FM73" s="145"/>
      <c r="FN73" s="255">
        <f t="shared" si="115"/>
        <v>0</v>
      </c>
      <c r="FO73" s="256">
        <f t="shared" si="116"/>
        <v>0</v>
      </c>
      <c r="FP73" s="80">
        <f t="shared" si="117"/>
        <v>0</v>
      </c>
      <c r="FQ73" s="103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148"/>
      <c r="HM73" s="261">
        <f t="shared" si="106"/>
        <v>0</v>
      </c>
      <c r="HN73" s="103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148"/>
      <c r="IV73" s="103"/>
      <c r="IW73" s="99"/>
      <c r="IX73" s="99"/>
      <c r="IY73" s="99"/>
      <c r="IZ73" s="99"/>
      <c r="JA73" s="99"/>
      <c r="JB73" s="99"/>
      <c r="JC73" s="99"/>
      <c r="JD73" s="99"/>
      <c r="JE73" s="99"/>
      <c r="JF73" s="99"/>
      <c r="JG73" s="99"/>
      <c r="JH73" s="99"/>
      <c r="JI73" s="148"/>
      <c r="JJ73" s="259"/>
      <c r="JK73" s="259"/>
      <c r="JL73" s="259"/>
    </row>
    <row r="74" spans="1:272" s="79" customFormat="1" hidden="1" x14ac:dyDescent="0.25">
      <c r="A74" s="344"/>
      <c r="B74" s="82"/>
      <c r="C74" s="204">
        <f t="shared" si="175"/>
        <v>0</v>
      </c>
      <c r="D74" s="248">
        <f t="shared" si="174"/>
        <v>0</v>
      </c>
      <c r="E74" s="99">
        <f t="shared" si="176"/>
        <v>0</v>
      </c>
      <c r="F74" s="248">
        <f t="shared" si="177"/>
        <v>0</v>
      </c>
      <c r="G74" s="248">
        <f t="shared" si="178"/>
        <v>0</v>
      </c>
      <c r="H74" s="99">
        <f t="shared" si="179"/>
        <v>0</v>
      </c>
      <c r="I74" s="249">
        <f t="shared" si="180"/>
        <v>0</v>
      </c>
      <c r="J74" s="250" t="e">
        <f t="shared" si="95"/>
        <v>#DIV/0!</v>
      </c>
      <c r="K74" s="250">
        <f>ABS(I74*100/I1)</f>
        <v>0</v>
      </c>
      <c r="L74" s="249">
        <f>K1</f>
        <v>34</v>
      </c>
      <c r="M74" s="249">
        <f t="shared" si="173"/>
        <v>0</v>
      </c>
      <c r="N74" s="249">
        <f>SUM(O74:Q74)</f>
        <v>0</v>
      </c>
      <c r="O74" s="249">
        <f>COUNTIF(X74:BS74,"DT")</f>
        <v>0</v>
      </c>
      <c r="P74" s="249">
        <f>COUNTIF(X74:BS74,"L")</f>
        <v>0</v>
      </c>
      <c r="Q74" s="249">
        <f>COUNTIF(X74:BS74,"S")</f>
        <v>0</v>
      </c>
      <c r="R74" s="217">
        <f t="shared" si="110"/>
        <v>0</v>
      </c>
      <c r="S74" s="218">
        <f t="shared" si="111"/>
        <v>0</v>
      </c>
      <c r="T74" s="128">
        <f t="shared" si="112"/>
        <v>0</v>
      </c>
      <c r="U74" s="128">
        <f t="shared" si="113"/>
        <v>0</v>
      </c>
      <c r="V74" s="148">
        <f t="shared" si="101"/>
        <v>0</v>
      </c>
      <c r="W74" s="252"/>
      <c r="X74" s="95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103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82"/>
      <c r="BO74" s="99"/>
      <c r="BP74" s="99"/>
      <c r="BQ74" s="99"/>
      <c r="BR74" s="99"/>
      <c r="BS74" s="145"/>
      <c r="BT74" s="355"/>
      <c r="BU74" s="95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103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82"/>
      <c r="DL74" s="99"/>
      <c r="DM74" s="99"/>
      <c r="DN74" s="99"/>
      <c r="DO74" s="99"/>
      <c r="DP74" s="145"/>
      <c r="DQ74" s="254"/>
      <c r="DR74" s="95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103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82"/>
      <c r="FI74" s="99"/>
      <c r="FJ74" s="99"/>
      <c r="FK74" s="99"/>
      <c r="FL74" s="99"/>
      <c r="FM74" s="145"/>
      <c r="FN74" s="255">
        <f t="shared" si="115"/>
        <v>0</v>
      </c>
      <c r="FO74" s="256">
        <f t="shared" si="116"/>
        <v>0</v>
      </c>
      <c r="FP74" s="80">
        <f t="shared" si="117"/>
        <v>0</v>
      </c>
      <c r="FQ74" s="103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99"/>
      <c r="GW74" s="99"/>
      <c r="GX74" s="99"/>
      <c r="GY74" s="99"/>
      <c r="GZ74" s="99"/>
      <c r="HA74" s="99"/>
      <c r="HB74" s="99"/>
      <c r="HC74" s="99"/>
      <c r="HD74" s="99"/>
      <c r="HE74" s="99"/>
      <c r="HF74" s="99"/>
      <c r="HG74" s="99"/>
      <c r="HH74" s="99"/>
      <c r="HI74" s="99"/>
      <c r="HJ74" s="99"/>
      <c r="HK74" s="99"/>
      <c r="HL74" s="148"/>
      <c r="HM74" s="261">
        <f t="shared" si="106"/>
        <v>0</v>
      </c>
      <c r="HN74" s="103"/>
      <c r="HO74" s="99"/>
      <c r="HP74" s="99"/>
      <c r="HQ74" s="99"/>
      <c r="HR74" s="99"/>
      <c r="HS74" s="99"/>
      <c r="HT74" s="99"/>
      <c r="HU74" s="99"/>
      <c r="HV74" s="99"/>
      <c r="HW74" s="99"/>
      <c r="HX74" s="99"/>
      <c r="HY74" s="99"/>
      <c r="HZ74" s="99"/>
      <c r="IA74" s="99"/>
      <c r="IB74" s="99"/>
      <c r="IC74" s="99"/>
      <c r="ID74" s="99"/>
      <c r="IE74" s="99"/>
      <c r="IF74" s="99"/>
      <c r="IG74" s="99"/>
      <c r="IH74" s="99"/>
      <c r="II74" s="99"/>
      <c r="IJ74" s="99"/>
      <c r="IK74" s="99"/>
      <c r="IL74" s="99"/>
      <c r="IM74" s="99"/>
      <c r="IN74" s="99"/>
      <c r="IO74" s="99"/>
      <c r="IP74" s="99"/>
      <c r="IQ74" s="99"/>
      <c r="IR74" s="99"/>
      <c r="IS74" s="99"/>
      <c r="IT74" s="99"/>
      <c r="IU74" s="148"/>
      <c r="IV74" s="103"/>
      <c r="IW74" s="99"/>
      <c r="IX74" s="99"/>
      <c r="IY74" s="99"/>
      <c r="IZ74" s="99"/>
      <c r="JA74" s="99"/>
      <c r="JB74" s="99"/>
      <c r="JC74" s="99"/>
      <c r="JD74" s="99"/>
      <c r="JE74" s="99"/>
      <c r="JF74" s="99"/>
      <c r="JG74" s="99"/>
      <c r="JH74" s="99"/>
      <c r="JI74" s="148"/>
      <c r="JJ74" s="259"/>
      <c r="JK74" s="259"/>
      <c r="JL74" s="259"/>
    </row>
    <row r="75" spans="1:272" s="79" customFormat="1" hidden="1" x14ac:dyDescent="0.25">
      <c r="A75" s="337"/>
      <c r="B75" s="82"/>
      <c r="C75" s="204">
        <f t="shared" si="175"/>
        <v>0</v>
      </c>
      <c r="D75" s="248">
        <f t="shared" si="174"/>
        <v>0</v>
      </c>
      <c r="E75" s="99">
        <f t="shared" si="176"/>
        <v>0</v>
      </c>
      <c r="F75" s="248">
        <f t="shared" si="177"/>
        <v>0</v>
      </c>
      <c r="G75" s="248">
        <f t="shared" si="178"/>
        <v>0</v>
      </c>
      <c r="H75" s="99">
        <f t="shared" si="179"/>
        <v>0</v>
      </c>
      <c r="I75" s="249">
        <f t="shared" si="180"/>
        <v>0</v>
      </c>
      <c r="J75" s="250" t="e">
        <f t="shared" si="95"/>
        <v>#DIV/0!</v>
      </c>
      <c r="K75" s="250">
        <f>ABS(I75*100/I1)</f>
        <v>0</v>
      </c>
      <c r="L75" s="249">
        <f>K1</f>
        <v>34</v>
      </c>
      <c r="M75" s="249">
        <f t="shared" si="173"/>
        <v>0</v>
      </c>
      <c r="N75" s="249">
        <f>SUM(O75:Q75)</f>
        <v>0</v>
      </c>
      <c r="O75" s="249">
        <f>COUNTIF(X75:BS75,"DT")</f>
        <v>0</v>
      </c>
      <c r="P75" s="249">
        <f>COUNTIF(X75:BS75,"L")</f>
        <v>0</v>
      </c>
      <c r="Q75" s="249">
        <f>COUNTIF(X75:BS75,"S")</f>
        <v>0</v>
      </c>
      <c r="R75" s="217">
        <f t="shared" si="110"/>
        <v>0</v>
      </c>
      <c r="S75" s="218">
        <f t="shared" si="111"/>
        <v>0</v>
      </c>
      <c r="T75" s="128">
        <f t="shared" si="112"/>
        <v>0</v>
      </c>
      <c r="U75" s="128">
        <f t="shared" si="113"/>
        <v>0</v>
      </c>
      <c r="V75" s="148">
        <f t="shared" si="101"/>
        <v>0</v>
      </c>
      <c r="W75" s="252"/>
      <c r="X75" s="95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103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82"/>
      <c r="BO75" s="99"/>
      <c r="BP75" s="99"/>
      <c r="BQ75" s="99"/>
      <c r="BR75" s="99"/>
      <c r="BS75" s="145"/>
      <c r="BT75" s="355"/>
      <c r="BU75" s="95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103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82"/>
      <c r="DL75" s="99"/>
      <c r="DM75" s="99"/>
      <c r="DN75" s="99"/>
      <c r="DO75" s="99"/>
      <c r="DP75" s="145"/>
      <c r="DQ75" s="254"/>
      <c r="DR75" s="95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103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82"/>
      <c r="FI75" s="99"/>
      <c r="FJ75" s="99"/>
      <c r="FK75" s="99"/>
      <c r="FL75" s="99"/>
      <c r="FM75" s="145"/>
      <c r="FN75" s="255">
        <f t="shared" si="115"/>
        <v>0</v>
      </c>
      <c r="FO75" s="256">
        <f t="shared" si="116"/>
        <v>0</v>
      </c>
      <c r="FP75" s="80">
        <f t="shared" si="117"/>
        <v>0</v>
      </c>
      <c r="FQ75" s="103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148"/>
      <c r="HM75" s="261">
        <f t="shared" si="106"/>
        <v>0</v>
      </c>
      <c r="HN75" s="103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148"/>
      <c r="IV75" s="103"/>
      <c r="IW75" s="99"/>
      <c r="IX75" s="99"/>
      <c r="IY75" s="99"/>
      <c r="IZ75" s="99"/>
      <c r="JA75" s="99"/>
      <c r="JB75" s="99"/>
      <c r="JC75" s="99"/>
      <c r="JD75" s="99"/>
      <c r="JE75" s="99"/>
      <c r="JF75" s="99"/>
      <c r="JG75" s="99"/>
      <c r="JH75" s="99"/>
      <c r="JI75" s="148"/>
      <c r="JJ75" s="259"/>
      <c r="JK75" s="259"/>
      <c r="JL75" s="259"/>
    </row>
    <row r="76" spans="1:272" s="81" customFormat="1" hidden="1" x14ac:dyDescent="0.25">
      <c r="A76" s="337"/>
      <c r="B76" s="82"/>
      <c r="C76" s="204">
        <f t="shared" si="175"/>
        <v>0</v>
      </c>
      <c r="D76" s="248">
        <f t="shared" si="174"/>
        <v>0</v>
      </c>
      <c r="E76" s="99">
        <f t="shared" si="176"/>
        <v>0</v>
      </c>
      <c r="F76" s="248">
        <f t="shared" si="177"/>
        <v>0</v>
      </c>
      <c r="G76" s="248">
        <f t="shared" si="178"/>
        <v>0</v>
      </c>
      <c r="H76" s="99">
        <f t="shared" si="179"/>
        <v>0</v>
      </c>
      <c r="I76" s="249">
        <f t="shared" si="180"/>
        <v>0</v>
      </c>
      <c r="J76" s="250" t="e">
        <f t="shared" ref="J76:J87" si="181">ABS(I76/C76)</f>
        <v>#DIV/0!</v>
      </c>
      <c r="K76" s="250">
        <f>ABS(I76*100/I1)</f>
        <v>0</v>
      </c>
      <c r="L76" s="249">
        <f>K1</f>
        <v>34</v>
      </c>
      <c r="M76" s="249">
        <f t="shared" si="173"/>
        <v>0</v>
      </c>
      <c r="N76" s="249">
        <f t="shared" ref="N76:N87" si="182">SUM(O76:Q76)</f>
        <v>0</v>
      </c>
      <c r="O76" s="249">
        <f t="shared" ref="O76:O91" si="183">COUNTIF(X76:BQ76,"DT")</f>
        <v>0</v>
      </c>
      <c r="P76" s="249">
        <f t="shared" ref="P76:P91" si="184">COUNTIF(X76:BQ76,"L")</f>
        <v>0</v>
      </c>
      <c r="Q76" s="249">
        <f t="shared" ref="Q76:Q91" si="185">COUNTIF(X76:BQ76,"S")</f>
        <v>0</v>
      </c>
      <c r="R76" s="217">
        <f t="shared" si="110"/>
        <v>0</v>
      </c>
      <c r="S76" s="218">
        <f t="shared" si="111"/>
        <v>0</v>
      </c>
      <c r="T76" s="128">
        <f t="shared" si="112"/>
        <v>0</v>
      </c>
      <c r="U76" s="128">
        <f t="shared" si="113"/>
        <v>0</v>
      </c>
      <c r="V76" s="148">
        <f t="shared" si="101"/>
        <v>0</v>
      </c>
      <c r="W76" s="252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103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82"/>
      <c r="BO76" s="99"/>
      <c r="BP76" s="99"/>
      <c r="BQ76" s="99"/>
      <c r="BR76" s="99"/>
      <c r="BS76" s="145"/>
      <c r="BT76" s="355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103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82"/>
      <c r="DL76" s="99"/>
      <c r="DM76" s="99"/>
      <c r="DN76" s="99"/>
      <c r="DO76" s="99"/>
      <c r="DP76" s="82"/>
      <c r="DQ76" s="254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103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82"/>
      <c r="FI76" s="99"/>
      <c r="FJ76" s="99"/>
      <c r="FK76" s="99"/>
      <c r="FL76" s="99"/>
      <c r="FM76" s="145"/>
      <c r="FN76" s="255">
        <f t="shared" si="115"/>
        <v>0</v>
      </c>
      <c r="FO76" s="256">
        <f t="shared" si="116"/>
        <v>0</v>
      </c>
      <c r="FP76" s="80">
        <f t="shared" si="117"/>
        <v>0</v>
      </c>
      <c r="FQ76" s="103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99"/>
      <c r="GW76" s="99"/>
      <c r="GX76" s="99"/>
      <c r="GY76" s="99"/>
      <c r="GZ76" s="99"/>
      <c r="HA76" s="99"/>
      <c r="HB76" s="99"/>
      <c r="HC76" s="99"/>
      <c r="HD76" s="99"/>
      <c r="HE76" s="99"/>
      <c r="HF76" s="99"/>
      <c r="HG76" s="99"/>
      <c r="HH76" s="99"/>
      <c r="HI76" s="99"/>
      <c r="HJ76" s="99"/>
      <c r="HK76" s="99"/>
      <c r="HL76" s="260"/>
      <c r="HM76" s="261">
        <f t="shared" si="106"/>
        <v>0</v>
      </c>
      <c r="HN76" s="103"/>
      <c r="HO76" s="99"/>
      <c r="HP76" s="99"/>
      <c r="HQ76" s="99"/>
      <c r="HR76" s="99"/>
      <c r="HS76" s="99"/>
      <c r="HT76" s="99"/>
      <c r="HU76" s="99"/>
      <c r="HV76" s="99"/>
      <c r="HW76" s="99"/>
      <c r="HX76" s="99"/>
      <c r="HY76" s="99"/>
      <c r="HZ76" s="99"/>
      <c r="IA76" s="99"/>
      <c r="IB76" s="99"/>
      <c r="IC76" s="99"/>
      <c r="ID76" s="99"/>
      <c r="IE76" s="99"/>
      <c r="IF76" s="99"/>
      <c r="IG76" s="99"/>
      <c r="IH76" s="99"/>
      <c r="II76" s="99"/>
      <c r="IJ76" s="99"/>
      <c r="IK76" s="99"/>
      <c r="IL76" s="99"/>
      <c r="IM76" s="99"/>
      <c r="IN76" s="99"/>
      <c r="IO76" s="99"/>
      <c r="IP76" s="99"/>
      <c r="IQ76" s="99"/>
      <c r="IR76" s="99"/>
      <c r="IS76" s="99"/>
      <c r="IT76" s="99"/>
      <c r="IU76" s="148"/>
      <c r="IV76" s="103"/>
      <c r="IW76" s="99"/>
      <c r="IX76" s="99"/>
      <c r="IY76" s="99"/>
      <c r="IZ76" s="99"/>
      <c r="JA76" s="99"/>
      <c r="JB76" s="99"/>
      <c r="JC76" s="99"/>
      <c r="JD76" s="99"/>
      <c r="JE76" s="99"/>
      <c r="JF76" s="99"/>
      <c r="JG76" s="99"/>
      <c r="JH76" s="99"/>
      <c r="JI76" s="260"/>
      <c r="JJ76" s="262"/>
      <c r="JK76" s="262"/>
      <c r="JL76" s="262"/>
    </row>
    <row r="77" spans="1:272" s="81" customFormat="1" ht="13.5" hidden="1" customHeight="1" x14ac:dyDescent="0.25">
      <c r="A77" s="337"/>
      <c r="B77" s="82"/>
      <c r="C77" s="204">
        <f t="shared" si="175"/>
        <v>0</v>
      </c>
      <c r="D77" s="248">
        <f t="shared" si="174"/>
        <v>0</v>
      </c>
      <c r="E77" s="99">
        <f t="shared" si="176"/>
        <v>0</v>
      </c>
      <c r="F77" s="248">
        <f t="shared" si="177"/>
        <v>0</v>
      </c>
      <c r="G77" s="248">
        <f t="shared" si="178"/>
        <v>0</v>
      </c>
      <c r="H77" s="99">
        <f t="shared" si="179"/>
        <v>0</v>
      </c>
      <c r="I77" s="249">
        <f t="shared" si="180"/>
        <v>0</v>
      </c>
      <c r="J77" s="250" t="e">
        <f t="shared" si="181"/>
        <v>#DIV/0!</v>
      </c>
      <c r="K77" s="250">
        <f>ABS(I77*100/I1)</f>
        <v>0</v>
      </c>
      <c r="L77" s="249">
        <f>K1</f>
        <v>34</v>
      </c>
      <c r="M77" s="249">
        <f t="shared" si="173"/>
        <v>0</v>
      </c>
      <c r="N77" s="249">
        <f t="shared" si="182"/>
        <v>0</v>
      </c>
      <c r="O77" s="249">
        <f t="shared" si="183"/>
        <v>0</v>
      </c>
      <c r="P77" s="249">
        <f t="shared" si="184"/>
        <v>0</v>
      </c>
      <c r="Q77" s="249">
        <f t="shared" si="185"/>
        <v>0</v>
      </c>
      <c r="R77" s="217">
        <f t="shared" si="110"/>
        <v>0</v>
      </c>
      <c r="S77" s="218">
        <f t="shared" si="111"/>
        <v>0</v>
      </c>
      <c r="T77" s="128">
        <f t="shared" si="112"/>
        <v>0</v>
      </c>
      <c r="U77" s="128">
        <f t="shared" si="113"/>
        <v>0</v>
      </c>
      <c r="V77" s="148">
        <f t="shared" si="101"/>
        <v>0</v>
      </c>
      <c r="W77" s="252"/>
      <c r="X77" s="95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103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82"/>
      <c r="BO77" s="99"/>
      <c r="BP77" s="99"/>
      <c r="BQ77" s="99"/>
      <c r="BR77" s="99"/>
      <c r="BS77" s="145"/>
      <c r="BT77" s="355"/>
      <c r="BU77" s="95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103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82"/>
      <c r="DL77" s="99"/>
      <c r="DM77" s="99"/>
      <c r="DN77" s="99"/>
      <c r="DO77" s="99"/>
      <c r="DP77" s="82"/>
      <c r="DQ77" s="254"/>
      <c r="DR77" s="95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103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82"/>
      <c r="FI77" s="99"/>
      <c r="FJ77" s="99"/>
      <c r="FK77" s="99"/>
      <c r="FL77" s="99"/>
      <c r="FM77" s="145"/>
      <c r="FN77" s="255">
        <f t="shared" si="115"/>
        <v>0</v>
      </c>
      <c r="FO77" s="256">
        <f t="shared" si="116"/>
        <v>0</v>
      </c>
      <c r="FP77" s="80">
        <f t="shared" si="117"/>
        <v>0</v>
      </c>
      <c r="FQ77" s="103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260"/>
      <c r="HM77" s="261">
        <f t="shared" si="106"/>
        <v>0</v>
      </c>
      <c r="HN77" s="103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148"/>
      <c r="IV77" s="103"/>
      <c r="IW77" s="99"/>
      <c r="IX77" s="99"/>
      <c r="IY77" s="99"/>
      <c r="IZ77" s="99"/>
      <c r="JA77" s="99"/>
      <c r="JB77" s="99"/>
      <c r="JC77" s="99"/>
      <c r="JD77" s="99"/>
      <c r="JE77" s="99"/>
      <c r="JF77" s="99"/>
      <c r="JG77" s="99"/>
      <c r="JH77" s="99"/>
      <c r="JI77" s="260"/>
      <c r="JJ77" s="262"/>
      <c r="JK77" s="262"/>
      <c r="JL77" s="262"/>
    </row>
    <row r="78" spans="1:272" s="81" customFormat="1" hidden="1" x14ac:dyDescent="0.25">
      <c r="A78" s="337"/>
      <c r="B78" s="377"/>
      <c r="C78" s="204">
        <f t="shared" si="175"/>
        <v>0</v>
      </c>
      <c r="D78" s="248">
        <f t="shared" si="174"/>
        <v>0</v>
      </c>
      <c r="E78" s="99">
        <f t="shared" si="176"/>
        <v>0</v>
      </c>
      <c r="F78" s="248">
        <f t="shared" si="177"/>
        <v>0</v>
      </c>
      <c r="G78" s="248">
        <f t="shared" si="178"/>
        <v>0</v>
      </c>
      <c r="H78" s="99">
        <f t="shared" si="179"/>
        <v>0</v>
      </c>
      <c r="I78" s="249">
        <f t="shared" si="180"/>
        <v>0</v>
      </c>
      <c r="J78" s="250" t="e">
        <f t="shared" si="181"/>
        <v>#DIV/0!</v>
      </c>
      <c r="K78" s="250">
        <f>ABS(I78*100/I1)</f>
        <v>0</v>
      </c>
      <c r="L78" s="249">
        <f>K1</f>
        <v>34</v>
      </c>
      <c r="M78" s="249">
        <f t="shared" si="173"/>
        <v>0</v>
      </c>
      <c r="N78" s="249">
        <f t="shared" si="182"/>
        <v>0</v>
      </c>
      <c r="O78" s="249">
        <f t="shared" si="183"/>
        <v>0</v>
      </c>
      <c r="P78" s="249">
        <f t="shared" si="184"/>
        <v>0</v>
      </c>
      <c r="Q78" s="249">
        <f t="shared" si="185"/>
        <v>0</v>
      </c>
      <c r="R78" s="217">
        <f t="shared" si="110"/>
        <v>0</v>
      </c>
      <c r="S78" s="218">
        <f t="shared" si="111"/>
        <v>0</v>
      </c>
      <c r="T78" s="128">
        <f t="shared" si="112"/>
        <v>0</v>
      </c>
      <c r="U78" s="128">
        <f t="shared" si="113"/>
        <v>0</v>
      </c>
      <c r="V78" s="148">
        <f t="shared" si="101"/>
        <v>0</v>
      </c>
      <c r="W78" s="252"/>
      <c r="X78" s="95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103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82"/>
      <c r="BO78" s="99"/>
      <c r="BP78" s="99"/>
      <c r="BQ78" s="99"/>
      <c r="BR78" s="99"/>
      <c r="BS78" s="145"/>
      <c r="BT78" s="355"/>
      <c r="BU78" s="95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103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82"/>
      <c r="DL78" s="99"/>
      <c r="DM78" s="99"/>
      <c r="DN78" s="99"/>
      <c r="DO78" s="99"/>
      <c r="DP78" s="82"/>
      <c r="DQ78" s="254"/>
      <c r="DR78" s="95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103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82"/>
      <c r="FI78" s="99"/>
      <c r="FJ78" s="99"/>
      <c r="FK78" s="99"/>
      <c r="FL78" s="99"/>
      <c r="FM78" s="145"/>
      <c r="FN78" s="255">
        <f t="shared" si="115"/>
        <v>0</v>
      </c>
      <c r="FO78" s="256">
        <f t="shared" si="116"/>
        <v>0</v>
      </c>
      <c r="FP78" s="80">
        <f t="shared" si="117"/>
        <v>0</v>
      </c>
      <c r="FQ78" s="103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/>
      <c r="HI78" s="99"/>
      <c r="HJ78" s="99"/>
      <c r="HK78" s="99"/>
      <c r="HL78" s="260"/>
      <c r="HM78" s="261">
        <f t="shared" si="106"/>
        <v>0</v>
      </c>
      <c r="HN78" s="103"/>
      <c r="HO78" s="99"/>
      <c r="HP78" s="99"/>
      <c r="HQ78" s="99"/>
      <c r="HR78" s="99"/>
      <c r="HS78" s="99"/>
      <c r="HT78" s="99"/>
      <c r="HU78" s="99"/>
      <c r="HV78" s="99"/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/>
      <c r="IK78" s="99"/>
      <c r="IL78" s="99"/>
      <c r="IM78" s="99"/>
      <c r="IN78" s="99"/>
      <c r="IO78" s="99"/>
      <c r="IP78" s="99"/>
      <c r="IQ78" s="99"/>
      <c r="IR78" s="99"/>
      <c r="IS78" s="99"/>
      <c r="IT78" s="99"/>
      <c r="IU78" s="148"/>
      <c r="IV78" s="103"/>
      <c r="IW78" s="99"/>
      <c r="IX78" s="99"/>
      <c r="IY78" s="99"/>
      <c r="IZ78" s="99"/>
      <c r="JA78" s="99"/>
      <c r="JB78" s="99"/>
      <c r="JC78" s="99"/>
      <c r="JD78" s="99"/>
      <c r="JE78" s="99"/>
      <c r="JF78" s="99"/>
      <c r="JG78" s="99"/>
      <c r="JH78" s="99"/>
      <c r="JI78" s="260"/>
      <c r="JJ78" s="262"/>
      <c r="JK78" s="262"/>
      <c r="JL78" s="262"/>
    </row>
    <row r="79" spans="1:272" s="81" customFormat="1" hidden="1" x14ac:dyDescent="0.25">
      <c r="A79" s="337"/>
      <c r="B79" s="375"/>
      <c r="C79" s="204">
        <f t="shared" si="175"/>
        <v>0</v>
      </c>
      <c r="D79" s="248">
        <f t="shared" si="174"/>
        <v>0</v>
      </c>
      <c r="E79" s="99">
        <f t="shared" si="176"/>
        <v>0</v>
      </c>
      <c r="F79" s="248">
        <f t="shared" si="177"/>
        <v>0</v>
      </c>
      <c r="G79" s="248">
        <f t="shared" si="178"/>
        <v>0</v>
      </c>
      <c r="H79" s="99">
        <f t="shared" si="179"/>
        <v>0</v>
      </c>
      <c r="I79" s="249">
        <f t="shared" si="180"/>
        <v>0</v>
      </c>
      <c r="J79" s="250" t="e">
        <f t="shared" si="181"/>
        <v>#DIV/0!</v>
      </c>
      <c r="K79" s="250">
        <f>ABS(I79*100/I1)</f>
        <v>0</v>
      </c>
      <c r="L79" s="249">
        <f>K1</f>
        <v>34</v>
      </c>
      <c r="M79" s="249">
        <f t="shared" si="173"/>
        <v>0</v>
      </c>
      <c r="N79" s="249">
        <f t="shared" si="182"/>
        <v>0</v>
      </c>
      <c r="O79" s="249">
        <f t="shared" si="183"/>
        <v>0</v>
      </c>
      <c r="P79" s="249">
        <f t="shared" si="184"/>
        <v>0</v>
      </c>
      <c r="Q79" s="249">
        <f t="shared" si="185"/>
        <v>0</v>
      </c>
      <c r="R79" s="217">
        <f t="shared" si="110"/>
        <v>0</v>
      </c>
      <c r="S79" s="218">
        <f t="shared" si="111"/>
        <v>0</v>
      </c>
      <c r="T79" s="128">
        <f t="shared" si="112"/>
        <v>0</v>
      </c>
      <c r="U79" s="128">
        <f t="shared" si="113"/>
        <v>0</v>
      </c>
      <c r="V79" s="148">
        <f t="shared" si="101"/>
        <v>0</v>
      </c>
      <c r="W79" s="252"/>
      <c r="X79" s="95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103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82"/>
      <c r="BO79" s="99"/>
      <c r="BP79" s="99"/>
      <c r="BQ79" s="99"/>
      <c r="BR79" s="99"/>
      <c r="BS79" s="145"/>
      <c r="BT79" s="355"/>
      <c r="BU79" s="95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103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82"/>
      <c r="DL79" s="99"/>
      <c r="DM79" s="99"/>
      <c r="DN79" s="99"/>
      <c r="DO79" s="99"/>
      <c r="DP79" s="82"/>
      <c r="DQ79" s="254"/>
      <c r="DR79" s="95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103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82"/>
      <c r="FI79" s="99"/>
      <c r="FJ79" s="99"/>
      <c r="FK79" s="99"/>
      <c r="FL79" s="99"/>
      <c r="FM79" s="145"/>
      <c r="FN79" s="255">
        <f t="shared" si="115"/>
        <v>0</v>
      </c>
      <c r="FO79" s="256">
        <f t="shared" si="116"/>
        <v>0</v>
      </c>
      <c r="FP79" s="80">
        <f t="shared" si="117"/>
        <v>0</v>
      </c>
      <c r="FQ79" s="103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99"/>
      <c r="GW79" s="99"/>
      <c r="GX79" s="99"/>
      <c r="GY79" s="99"/>
      <c r="GZ79" s="99"/>
      <c r="HA79" s="99"/>
      <c r="HB79" s="99"/>
      <c r="HC79" s="99"/>
      <c r="HD79" s="99"/>
      <c r="HE79" s="99"/>
      <c r="HF79" s="99"/>
      <c r="HG79" s="99"/>
      <c r="HH79" s="99"/>
      <c r="HI79" s="99"/>
      <c r="HJ79" s="99"/>
      <c r="HK79" s="99"/>
      <c r="HL79" s="260"/>
      <c r="HM79" s="261">
        <f t="shared" si="106"/>
        <v>0</v>
      </c>
      <c r="HN79" s="103"/>
      <c r="HO79" s="99"/>
      <c r="HP79" s="99"/>
      <c r="HQ79" s="99"/>
      <c r="HR79" s="99"/>
      <c r="HS79" s="99"/>
      <c r="HT79" s="99"/>
      <c r="HU79" s="99"/>
      <c r="HV79" s="99"/>
      <c r="HW79" s="99"/>
      <c r="HX79" s="99"/>
      <c r="HY79" s="99"/>
      <c r="HZ79" s="99"/>
      <c r="IA79" s="99"/>
      <c r="IB79" s="99"/>
      <c r="IC79" s="99"/>
      <c r="ID79" s="99"/>
      <c r="IE79" s="99"/>
      <c r="IF79" s="99"/>
      <c r="IG79" s="99"/>
      <c r="IH79" s="99"/>
      <c r="II79" s="99"/>
      <c r="IJ79" s="99"/>
      <c r="IK79" s="99"/>
      <c r="IL79" s="99"/>
      <c r="IM79" s="99"/>
      <c r="IN79" s="99"/>
      <c r="IO79" s="99"/>
      <c r="IP79" s="99"/>
      <c r="IQ79" s="99"/>
      <c r="IR79" s="99"/>
      <c r="IS79" s="99"/>
      <c r="IT79" s="99"/>
      <c r="IU79" s="148"/>
      <c r="IV79" s="103"/>
      <c r="IW79" s="99"/>
      <c r="IX79" s="99"/>
      <c r="IY79" s="99"/>
      <c r="IZ79" s="99"/>
      <c r="JA79" s="99"/>
      <c r="JB79" s="99"/>
      <c r="JC79" s="99"/>
      <c r="JD79" s="99"/>
      <c r="JE79" s="99"/>
      <c r="JF79" s="99"/>
      <c r="JG79" s="99"/>
      <c r="JH79" s="99"/>
      <c r="JI79" s="260"/>
      <c r="JJ79" s="262"/>
      <c r="JK79" s="262"/>
      <c r="JL79" s="262"/>
    </row>
    <row r="80" spans="1:272" s="81" customFormat="1" hidden="1" x14ac:dyDescent="0.25">
      <c r="A80" s="337"/>
      <c r="B80" s="375"/>
      <c r="C80" s="204">
        <f t="shared" si="175"/>
        <v>0</v>
      </c>
      <c r="D80" s="248">
        <f t="shared" si="174"/>
        <v>0</v>
      </c>
      <c r="E80" s="99">
        <f t="shared" si="176"/>
        <v>0</v>
      </c>
      <c r="F80" s="248">
        <f t="shared" si="177"/>
        <v>0</v>
      </c>
      <c r="G80" s="248">
        <f t="shared" si="178"/>
        <v>0</v>
      </c>
      <c r="H80" s="99">
        <f t="shared" si="179"/>
        <v>0</v>
      </c>
      <c r="I80" s="249">
        <f t="shared" si="180"/>
        <v>0</v>
      </c>
      <c r="J80" s="250" t="e">
        <f t="shared" si="181"/>
        <v>#DIV/0!</v>
      </c>
      <c r="K80" s="250">
        <f>ABS(I80*100/I1)</f>
        <v>0</v>
      </c>
      <c r="L80" s="249">
        <f>K1</f>
        <v>34</v>
      </c>
      <c r="M80" s="249">
        <f t="shared" si="173"/>
        <v>0</v>
      </c>
      <c r="N80" s="249">
        <f t="shared" si="182"/>
        <v>0</v>
      </c>
      <c r="O80" s="249">
        <f t="shared" si="183"/>
        <v>0</v>
      </c>
      <c r="P80" s="249">
        <f t="shared" si="184"/>
        <v>0</v>
      </c>
      <c r="Q80" s="249">
        <f t="shared" si="185"/>
        <v>0</v>
      </c>
      <c r="R80" s="217">
        <f t="shared" si="110"/>
        <v>0</v>
      </c>
      <c r="S80" s="218">
        <f t="shared" si="111"/>
        <v>0</v>
      </c>
      <c r="T80" s="128">
        <f t="shared" si="112"/>
        <v>0</v>
      </c>
      <c r="U80" s="128">
        <f t="shared" si="113"/>
        <v>0</v>
      </c>
      <c r="V80" s="148">
        <f t="shared" si="101"/>
        <v>0</v>
      </c>
      <c r="W80" s="252"/>
      <c r="X80" s="95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103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82"/>
      <c r="BO80" s="99"/>
      <c r="BP80" s="99"/>
      <c r="BQ80" s="99"/>
      <c r="BR80" s="99"/>
      <c r="BS80" s="145"/>
      <c r="BT80" s="355"/>
      <c r="BU80" s="95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103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82"/>
      <c r="DL80" s="99"/>
      <c r="DM80" s="99"/>
      <c r="DN80" s="99"/>
      <c r="DO80" s="99"/>
      <c r="DP80" s="82"/>
      <c r="DQ80" s="254"/>
      <c r="DR80" s="95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103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82"/>
      <c r="FI80" s="99"/>
      <c r="FJ80" s="99"/>
      <c r="FK80" s="99"/>
      <c r="FL80" s="99"/>
      <c r="FM80" s="145"/>
      <c r="FN80" s="255">
        <f t="shared" si="115"/>
        <v>0</v>
      </c>
      <c r="FO80" s="256">
        <f t="shared" si="116"/>
        <v>0</v>
      </c>
      <c r="FP80" s="80">
        <f t="shared" si="117"/>
        <v>0</v>
      </c>
      <c r="FQ80" s="103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99"/>
      <c r="GW80" s="99"/>
      <c r="GX80" s="99"/>
      <c r="GY80" s="99"/>
      <c r="GZ80" s="99"/>
      <c r="HA80" s="99"/>
      <c r="HB80" s="99"/>
      <c r="HC80" s="99"/>
      <c r="HD80" s="99"/>
      <c r="HE80" s="99"/>
      <c r="HF80" s="99"/>
      <c r="HG80" s="99"/>
      <c r="HH80" s="99"/>
      <c r="HI80" s="99"/>
      <c r="HJ80" s="99"/>
      <c r="HK80" s="99"/>
      <c r="HL80" s="260"/>
      <c r="HM80" s="261">
        <f t="shared" si="106"/>
        <v>0</v>
      </c>
      <c r="HN80" s="103"/>
      <c r="HO80" s="99"/>
      <c r="HP80" s="99"/>
      <c r="HQ80" s="99"/>
      <c r="HR80" s="99"/>
      <c r="HS80" s="99"/>
      <c r="HT80" s="99"/>
      <c r="HU80" s="99"/>
      <c r="HV80" s="99"/>
      <c r="HW80" s="99"/>
      <c r="HX80" s="99"/>
      <c r="HY80" s="99"/>
      <c r="HZ80" s="99"/>
      <c r="IA80" s="99"/>
      <c r="IB80" s="99"/>
      <c r="IC80" s="99"/>
      <c r="ID80" s="99"/>
      <c r="IE80" s="99"/>
      <c r="IF80" s="99"/>
      <c r="IG80" s="99"/>
      <c r="IH80" s="99"/>
      <c r="II80" s="99"/>
      <c r="IJ80" s="99"/>
      <c r="IK80" s="99"/>
      <c r="IL80" s="99"/>
      <c r="IM80" s="99"/>
      <c r="IN80" s="99"/>
      <c r="IO80" s="99"/>
      <c r="IP80" s="99"/>
      <c r="IQ80" s="99"/>
      <c r="IR80" s="99"/>
      <c r="IS80" s="99"/>
      <c r="IT80" s="99"/>
      <c r="IU80" s="148"/>
      <c r="IV80" s="103"/>
      <c r="IW80" s="99"/>
      <c r="IX80" s="99"/>
      <c r="IY80" s="99"/>
      <c r="IZ80" s="99"/>
      <c r="JA80" s="99"/>
      <c r="JB80" s="99"/>
      <c r="JC80" s="99"/>
      <c r="JD80" s="99"/>
      <c r="JE80" s="99"/>
      <c r="JF80" s="99"/>
      <c r="JG80" s="99"/>
      <c r="JH80" s="99"/>
      <c r="JI80" s="260"/>
      <c r="JJ80" s="262"/>
      <c r="JK80" s="262"/>
      <c r="JL80" s="262"/>
    </row>
    <row r="81" spans="1:272" s="81" customFormat="1" hidden="1" x14ac:dyDescent="0.25">
      <c r="A81" s="337"/>
      <c r="B81" s="375"/>
      <c r="C81" s="204">
        <f t="shared" si="175"/>
        <v>0</v>
      </c>
      <c r="D81" s="248">
        <f t="shared" si="174"/>
        <v>0</v>
      </c>
      <c r="E81" s="99">
        <f t="shared" si="176"/>
        <v>0</v>
      </c>
      <c r="F81" s="248">
        <f t="shared" si="177"/>
        <v>0</v>
      </c>
      <c r="G81" s="248">
        <f t="shared" si="178"/>
        <v>0</v>
      </c>
      <c r="H81" s="99">
        <f t="shared" si="179"/>
        <v>0</v>
      </c>
      <c r="I81" s="249">
        <f t="shared" si="180"/>
        <v>0</v>
      </c>
      <c r="J81" s="250" t="e">
        <f>ABS(I81/C81)</f>
        <v>#DIV/0!</v>
      </c>
      <c r="K81" s="250">
        <f>ABS(I81*100/I1)</f>
        <v>0</v>
      </c>
      <c r="L81" s="249">
        <f>K1</f>
        <v>34</v>
      </c>
      <c r="M81" s="249">
        <f t="shared" si="173"/>
        <v>0</v>
      </c>
      <c r="N81" s="249">
        <f>SUM(O81:Q81)</f>
        <v>0</v>
      </c>
      <c r="O81" s="249">
        <f t="shared" si="183"/>
        <v>0</v>
      </c>
      <c r="P81" s="249">
        <f t="shared" si="184"/>
        <v>0</v>
      </c>
      <c r="Q81" s="249">
        <f t="shared" si="185"/>
        <v>0</v>
      </c>
      <c r="R81" s="217">
        <f t="shared" si="110"/>
        <v>0</v>
      </c>
      <c r="S81" s="218">
        <f t="shared" si="111"/>
        <v>0</v>
      </c>
      <c r="T81" s="128">
        <f t="shared" si="112"/>
        <v>0</v>
      </c>
      <c r="U81" s="128">
        <f t="shared" si="113"/>
        <v>0</v>
      </c>
      <c r="V81" s="148">
        <f t="shared" si="101"/>
        <v>0</v>
      </c>
      <c r="W81" s="252"/>
      <c r="X81" s="95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103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82"/>
      <c r="BO81" s="99"/>
      <c r="BP81" s="99"/>
      <c r="BQ81" s="99"/>
      <c r="BR81" s="99"/>
      <c r="BS81" s="145"/>
      <c r="BT81" s="355"/>
      <c r="BU81" s="95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103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82"/>
      <c r="DL81" s="99"/>
      <c r="DM81" s="99"/>
      <c r="DN81" s="99"/>
      <c r="DO81" s="99"/>
      <c r="DP81" s="82"/>
      <c r="DQ81" s="254"/>
      <c r="DR81" s="95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103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82"/>
      <c r="FI81" s="99"/>
      <c r="FJ81" s="99"/>
      <c r="FK81" s="99"/>
      <c r="FL81" s="99"/>
      <c r="FM81" s="145"/>
      <c r="FN81" s="255">
        <f t="shared" si="115"/>
        <v>0</v>
      </c>
      <c r="FO81" s="256">
        <f t="shared" si="116"/>
        <v>0</v>
      </c>
      <c r="FP81" s="80">
        <f t="shared" si="117"/>
        <v>0</v>
      </c>
      <c r="FQ81" s="103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260"/>
      <c r="HM81" s="261">
        <f t="shared" si="106"/>
        <v>0</v>
      </c>
      <c r="HN81" s="103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148"/>
      <c r="IV81" s="103"/>
      <c r="IW81" s="99"/>
      <c r="IX81" s="99"/>
      <c r="IY81" s="99"/>
      <c r="IZ81" s="99"/>
      <c r="JA81" s="99"/>
      <c r="JB81" s="99"/>
      <c r="JC81" s="99"/>
      <c r="JD81" s="99"/>
      <c r="JE81" s="99"/>
      <c r="JF81" s="99"/>
      <c r="JG81" s="99"/>
      <c r="JH81" s="99"/>
      <c r="JI81" s="260"/>
      <c r="JJ81" s="262"/>
      <c r="JK81" s="262"/>
      <c r="JL81" s="262"/>
    </row>
    <row r="82" spans="1:272" x14ac:dyDescent="0.25">
      <c r="A82" s="341" t="s">
        <v>128</v>
      </c>
      <c r="B82" s="87" t="s">
        <v>27</v>
      </c>
      <c r="C82" s="186">
        <f t="shared" si="175"/>
        <v>34</v>
      </c>
      <c r="D82" s="214">
        <f t="shared" si="174"/>
        <v>32</v>
      </c>
      <c r="E82" s="100">
        <f t="shared" si="176"/>
        <v>17</v>
      </c>
      <c r="F82" s="214">
        <f t="shared" si="177"/>
        <v>15</v>
      </c>
      <c r="G82" s="214">
        <f t="shared" si="178"/>
        <v>2</v>
      </c>
      <c r="H82" s="100">
        <f t="shared" si="179"/>
        <v>1</v>
      </c>
      <c r="I82" s="215">
        <f t="shared" si="180"/>
        <v>2753</v>
      </c>
      <c r="J82" s="216">
        <f t="shared" si="181"/>
        <v>80.970588235294116</v>
      </c>
      <c r="K82" s="216">
        <f>ABS(I82*100/I1)</f>
        <v>89.967320261437905</v>
      </c>
      <c r="L82" s="215">
        <f>K1</f>
        <v>34</v>
      </c>
      <c r="M82" s="215">
        <f t="shared" si="173"/>
        <v>34</v>
      </c>
      <c r="N82" s="215">
        <f t="shared" si="182"/>
        <v>1</v>
      </c>
      <c r="O82" s="215">
        <f t="shared" si="183"/>
        <v>0</v>
      </c>
      <c r="P82" s="215">
        <f t="shared" si="184"/>
        <v>0</v>
      </c>
      <c r="Q82" s="215">
        <f t="shared" si="185"/>
        <v>1</v>
      </c>
      <c r="R82" s="217">
        <f t="shared" si="110"/>
        <v>2</v>
      </c>
      <c r="S82" s="218">
        <f t="shared" si="111"/>
        <v>1</v>
      </c>
      <c r="T82" s="128">
        <f t="shared" si="112"/>
        <v>0</v>
      </c>
      <c r="U82" s="128">
        <f t="shared" si="113"/>
        <v>1</v>
      </c>
      <c r="V82" s="147">
        <f t="shared" si="101"/>
        <v>7</v>
      </c>
      <c r="W82" s="252"/>
      <c r="X82" s="96" t="s">
        <v>150</v>
      </c>
      <c r="Y82" s="100" t="s">
        <v>151</v>
      </c>
      <c r="Z82" s="100" t="s">
        <v>151</v>
      </c>
      <c r="AA82" s="100" t="s">
        <v>151</v>
      </c>
      <c r="AB82" s="100" t="s">
        <v>151</v>
      </c>
      <c r="AC82" s="100" t="s">
        <v>150</v>
      </c>
      <c r="AD82" s="100" t="s">
        <v>151</v>
      </c>
      <c r="AE82" s="100" t="s">
        <v>151</v>
      </c>
      <c r="AF82" s="100" t="s">
        <v>151</v>
      </c>
      <c r="AG82" s="100" t="s">
        <v>151</v>
      </c>
      <c r="AH82" s="100" t="s">
        <v>151</v>
      </c>
      <c r="AI82" s="100" t="s">
        <v>151</v>
      </c>
      <c r="AJ82" s="100" t="s">
        <v>151</v>
      </c>
      <c r="AK82" s="101" t="s">
        <v>151</v>
      </c>
      <c r="AL82" s="100" t="s">
        <v>151</v>
      </c>
      <c r="AM82" s="100" t="s">
        <v>151</v>
      </c>
      <c r="AN82" s="100" t="s">
        <v>151</v>
      </c>
      <c r="AO82" s="100" t="s">
        <v>151</v>
      </c>
      <c r="AP82" s="100" t="s">
        <v>151</v>
      </c>
      <c r="AQ82" s="100" t="s">
        <v>151</v>
      </c>
      <c r="AR82" s="100" t="s">
        <v>151</v>
      </c>
      <c r="AS82" s="100" t="s">
        <v>151</v>
      </c>
      <c r="AT82" s="100" t="s">
        <v>151</v>
      </c>
      <c r="AU82" s="100" t="s">
        <v>151</v>
      </c>
      <c r="AV82" s="100" t="s">
        <v>151</v>
      </c>
      <c r="AW82" s="100" t="s">
        <v>151</v>
      </c>
      <c r="AX82" s="100" t="s">
        <v>151</v>
      </c>
      <c r="AY82" s="100" t="s">
        <v>151</v>
      </c>
      <c r="AZ82" s="468" t="s">
        <v>187</v>
      </c>
      <c r="BA82" s="100" t="s">
        <v>151</v>
      </c>
      <c r="BB82" s="100" t="s">
        <v>151</v>
      </c>
      <c r="BC82" s="100" t="s">
        <v>151</v>
      </c>
      <c r="BD82" s="100" t="s">
        <v>151</v>
      </c>
      <c r="BE82" s="100" t="s">
        <v>151</v>
      </c>
      <c r="BF82" s="100" t="s">
        <v>151</v>
      </c>
      <c r="BG82" s="100"/>
      <c r="BH82" s="100"/>
      <c r="BI82" s="100"/>
      <c r="BJ82" s="100"/>
      <c r="BK82" s="100"/>
      <c r="BL82" s="100"/>
      <c r="BM82" s="100"/>
      <c r="BN82" s="87"/>
      <c r="BO82" s="100"/>
      <c r="BP82" s="100"/>
      <c r="BQ82" s="100"/>
      <c r="BR82" s="100"/>
      <c r="BS82" s="146"/>
      <c r="BT82" s="355"/>
      <c r="BU82" s="96">
        <v>37</v>
      </c>
      <c r="BV82" s="100">
        <v>90</v>
      </c>
      <c r="BW82" s="100">
        <v>90</v>
      </c>
      <c r="BX82" s="100">
        <v>90</v>
      </c>
      <c r="BY82" s="100">
        <v>90</v>
      </c>
      <c r="BZ82" s="100">
        <v>21</v>
      </c>
      <c r="CA82" s="100">
        <v>90</v>
      </c>
      <c r="CB82" s="100">
        <v>81</v>
      </c>
      <c r="CC82" s="100">
        <v>81</v>
      </c>
      <c r="CD82" s="100">
        <v>89</v>
      </c>
      <c r="CE82" s="100">
        <v>90</v>
      </c>
      <c r="CF82" s="100">
        <v>90</v>
      </c>
      <c r="CG82" s="100">
        <v>72</v>
      </c>
      <c r="CH82" s="101">
        <v>75</v>
      </c>
      <c r="CI82" s="100">
        <v>76</v>
      </c>
      <c r="CJ82" s="100">
        <v>90</v>
      </c>
      <c r="CK82" s="100">
        <v>85</v>
      </c>
      <c r="CL82" s="100">
        <v>90</v>
      </c>
      <c r="CM82" s="100">
        <v>85</v>
      </c>
      <c r="CN82" s="100">
        <v>90</v>
      </c>
      <c r="CO82" s="100">
        <v>90</v>
      </c>
      <c r="CP82" s="100">
        <v>76</v>
      </c>
      <c r="CQ82" s="100">
        <v>90</v>
      </c>
      <c r="CR82" s="100">
        <v>90</v>
      </c>
      <c r="CS82" s="100">
        <v>90</v>
      </c>
      <c r="CT82" s="100">
        <v>81</v>
      </c>
      <c r="CU82" s="100">
        <v>90</v>
      </c>
      <c r="CV82" s="469">
        <v>89</v>
      </c>
      <c r="CW82" s="468" t="s">
        <v>187</v>
      </c>
      <c r="CX82" s="100">
        <v>67</v>
      </c>
      <c r="CY82" s="100">
        <v>45</v>
      </c>
      <c r="CZ82" s="100">
        <v>82</v>
      </c>
      <c r="DA82" s="100">
        <v>90</v>
      </c>
      <c r="DB82" s="100">
        <v>81</v>
      </c>
      <c r="DC82" s="100">
        <v>90</v>
      </c>
      <c r="DD82" s="100"/>
      <c r="DE82" s="100"/>
      <c r="DF82" s="100"/>
      <c r="DG82" s="100"/>
      <c r="DH82" s="100"/>
      <c r="DI82" s="100"/>
      <c r="DJ82" s="100"/>
      <c r="DK82" s="87"/>
      <c r="DL82" s="100"/>
      <c r="DM82" s="100"/>
      <c r="DN82" s="100"/>
      <c r="DO82" s="100"/>
      <c r="DP82" s="87"/>
      <c r="DQ82" s="254"/>
      <c r="DR82" s="96" t="s">
        <v>155</v>
      </c>
      <c r="DS82" s="100"/>
      <c r="DT82" s="100"/>
      <c r="DU82" s="100"/>
      <c r="DV82" s="100"/>
      <c r="DW82" s="100" t="s">
        <v>155</v>
      </c>
      <c r="DX82" s="100"/>
      <c r="DY82" s="100" t="s">
        <v>154</v>
      </c>
      <c r="DZ82" s="100" t="s">
        <v>154</v>
      </c>
      <c r="EA82" s="100" t="s">
        <v>154</v>
      </c>
      <c r="EB82" s="100"/>
      <c r="EC82" s="100"/>
      <c r="ED82" s="100" t="s">
        <v>154</v>
      </c>
      <c r="EE82" s="101" t="s">
        <v>154</v>
      </c>
      <c r="EF82" s="100" t="s">
        <v>154</v>
      </c>
      <c r="EG82" s="100"/>
      <c r="EH82" s="100" t="s">
        <v>154</v>
      </c>
      <c r="EI82" s="100"/>
      <c r="EJ82" s="100" t="s">
        <v>154</v>
      </c>
      <c r="EK82" s="100"/>
      <c r="EL82" s="100"/>
      <c r="EM82" s="100" t="s">
        <v>154</v>
      </c>
      <c r="EN82" s="100"/>
      <c r="EO82" s="100"/>
      <c r="EP82" s="100"/>
      <c r="EQ82" s="100" t="s">
        <v>154</v>
      </c>
      <c r="ER82" s="100"/>
      <c r="ES82" s="469"/>
      <c r="ET82" s="100"/>
      <c r="EU82" s="100" t="s">
        <v>154</v>
      </c>
      <c r="EV82" s="100" t="s">
        <v>154</v>
      </c>
      <c r="EW82" s="100" t="s">
        <v>154</v>
      </c>
      <c r="EX82" s="100"/>
      <c r="EY82" s="100" t="s">
        <v>154</v>
      </c>
      <c r="EZ82" s="100" t="s">
        <v>154</v>
      </c>
      <c r="FA82" s="100"/>
      <c r="FB82" s="100"/>
      <c r="FC82" s="100"/>
      <c r="FD82" s="100"/>
      <c r="FE82" s="100"/>
      <c r="FF82" s="100"/>
      <c r="FG82" s="100"/>
      <c r="FH82" s="87"/>
      <c r="FI82" s="100"/>
      <c r="FJ82" s="100"/>
      <c r="FK82" s="100"/>
      <c r="FL82" s="100"/>
      <c r="FM82" s="146"/>
      <c r="FN82" s="255">
        <f t="shared" si="115"/>
        <v>2</v>
      </c>
      <c r="FO82" s="256">
        <f t="shared" si="116"/>
        <v>1</v>
      </c>
      <c r="FP82" s="80">
        <f t="shared" si="117"/>
        <v>0</v>
      </c>
      <c r="FQ82" s="101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  <c r="GB82" s="100"/>
      <c r="GC82" s="100"/>
      <c r="GD82" s="443">
        <v>1</v>
      </c>
      <c r="GE82" s="100"/>
      <c r="GF82" s="100"/>
      <c r="GG82" s="100"/>
      <c r="GH82" s="100"/>
      <c r="GI82" s="100"/>
      <c r="GJ82" s="100"/>
      <c r="GK82" s="100"/>
      <c r="GL82" s="100"/>
      <c r="GM82" s="100"/>
      <c r="GN82" s="100"/>
      <c r="GO82" s="100"/>
      <c r="GP82" s="100"/>
      <c r="GQ82" s="444">
        <v>2</v>
      </c>
      <c r="GR82" s="468" t="s">
        <v>187</v>
      </c>
      <c r="GS82" s="100"/>
      <c r="GT82" s="100"/>
      <c r="GU82" s="100"/>
      <c r="GV82" s="443">
        <v>1</v>
      </c>
      <c r="GW82" s="100"/>
      <c r="GX82" s="100"/>
      <c r="GY82" s="100"/>
      <c r="GZ82" s="100"/>
      <c r="HA82" s="100"/>
      <c r="HB82" s="100"/>
      <c r="HC82" s="100"/>
      <c r="HD82" s="100"/>
      <c r="HE82" s="100"/>
      <c r="HF82" s="100"/>
      <c r="HG82" s="100"/>
      <c r="HH82" s="100"/>
      <c r="HI82" s="100"/>
      <c r="HJ82" s="100"/>
      <c r="HK82" s="100"/>
      <c r="HL82" s="265"/>
      <c r="HM82" s="263">
        <f t="shared" si="106"/>
        <v>7</v>
      </c>
      <c r="HN82" s="101"/>
      <c r="HO82" s="100">
        <v>1</v>
      </c>
      <c r="HP82" s="100"/>
      <c r="HQ82" s="100"/>
      <c r="HR82" s="100"/>
      <c r="HS82" s="100"/>
      <c r="HT82" s="100"/>
      <c r="HU82" s="100"/>
      <c r="HV82" s="100"/>
      <c r="HW82" s="100">
        <v>1</v>
      </c>
      <c r="HX82" s="100"/>
      <c r="HY82" s="100"/>
      <c r="HZ82" s="100"/>
      <c r="IA82" s="100"/>
      <c r="IB82" s="100">
        <v>1</v>
      </c>
      <c r="IC82" s="100">
        <v>1</v>
      </c>
      <c r="ID82" s="100"/>
      <c r="IE82" s="100">
        <v>1</v>
      </c>
      <c r="IF82" s="100"/>
      <c r="IG82" s="100"/>
      <c r="IH82" s="100"/>
      <c r="II82" s="100"/>
      <c r="IJ82" s="100">
        <v>1</v>
      </c>
      <c r="IK82" s="100"/>
      <c r="IL82" s="100"/>
      <c r="IM82" s="100"/>
      <c r="IN82" s="100"/>
      <c r="IO82" s="100"/>
      <c r="IP82" s="100"/>
      <c r="IQ82" s="100"/>
      <c r="IR82" s="100"/>
      <c r="IS82" s="100"/>
      <c r="IT82" s="100"/>
      <c r="IU82" s="147">
        <v>1</v>
      </c>
      <c r="IV82" s="101"/>
      <c r="IW82" s="100"/>
      <c r="IX82" s="100"/>
      <c r="IY82" s="100"/>
      <c r="IZ82" s="100"/>
      <c r="JA82" s="100"/>
      <c r="JB82" s="100"/>
      <c r="JC82" s="100"/>
      <c r="JD82" s="100"/>
      <c r="JE82" s="100"/>
      <c r="JF82" s="100"/>
      <c r="JG82" s="100"/>
      <c r="JH82" s="100"/>
      <c r="JI82" s="265"/>
      <c r="JJ82" s="209"/>
      <c r="JK82" s="209"/>
      <c r="JL82" s="209"/>
    </row>
    <row r="83" spans="1:272" x14ac:dyDescent="0.25">
      <c r="A83" s="341" t="s">
        <v>129</v>
      </c>
      <c r="B83" s="87" t="s">
        <v>27</v>
      </c>
      <c r="C83" s="186">
        <f t="shared" si="175"/>
        <v>17</v>
      </c>
      <c r="D83" s="214">
        <f t="shared" si="174"/>
        <v>6</v>
      </c>
      <c r="E83" s="100">
        <f t="shared" si="176"/>
        <v>3</v>
      </c>
      <c r="F83" s="214">
        <f t="shared" si="177"/>
        <v>3</v>
      </c>
      <c r="G83" s="214">
        <f t="shared" si="178"/>
        <v>12</v>
      </c>
      <c r="H83" s="100">
        <f t="shared" si="179"/>
        <v>0</v>
      </c>
      <c r="I83" s="215">
        <f t="shared" si="180"/>
        <v>734</v>
      </c>
      <c r="J83" s="216">
        <f t="shared" si="181"/>
        <v>43.176470588235297</v>
      </c>
      <c r="K83" s="216">
        <f>ABS(I83*100/I1)</f>
        <v>23.986928104575163</v>
      </c>
      <c r="L83" s="215">
        <f>K1</f>
        <v>34</v>
      </c>
      <c r="M83" s="215">
        <f t="shared" si="173"/>
        <v>23</v>
      </c>
      <c r="N83" s="215">
        <f t="shared" si="182"/>
        <v>12</v>
      </c>
      <c r="O83" s="215">
        <f t="shared" si="183"/>
        <v>0</v>
      </c>
      <c r="P83" s="215">
        <f t="shared" si="184"/>
        <v>12</v>
      </c>
      <c r="Q83" s="215">
        <f t="shared" si="185"/>
        <v>0</v>
      </c>
      <c r="R83" s="217">
        <f t="shared" si="110"/>
        <v>0</v>
      </c>
      <c r="S83" s="218">
        <f t="shared" si="111"/>
        <v>0</v>
      </c>
      <c r="T83" s="128">
        <f t="shared" si="112"/>
        <v>0</v>
      </c>
      <c r="U83" s="128">
        <f t="shared" si="113"/>
        <v>0</v>
      </c>
      <c r="V83" s="147">
        <f t="shared" si="101"/>
        <v>3</v>
      </c>
      <c r="W83" s="252"/>
      <c r="X83" s="96" t="s">
        <v>151</v>
      </c>
      <c r="Y83" s="100" t="s">
        <v>150</v>
      </c>
      <c r="Z83" s="100" t="s">
        <v>150</v>
      </c>
      <c r="AA83" s="100" t="s">
        <v>150</v>
      </c>
      <c r="AB83" s="100" t="s">
        <v>151</v>
      </c>
      <c r="AC83" s="100" t="s">
        <v>151</v>
      </c>
      <c r="AD83" s="100" t="s">
        <v>151</v>
      </c>
      <c r="AE83" s="100" t="s">
        <v>150</v>
      </c>
      <c r="AF83" s="100" t="s">
        <v>151</v>
      </c>
      <c r="AG83" s="100" t="s">
        <v>150</v>
      </c>
      <c r="AH83" s="100" t="s">
        <v>150</v>
      </c>
      <c r="AI83" s="100" t="s">
        <v>150</v>
      </c>
      <c r="AJ83" s="100" t="s">
        <v>151</v>
      </c>
      <c r="AK83" s="101" t="s">
        <v>150</v>
      </c>
      <c r="AL83" s="100" t="s">
        <v>150</v>
      </c>
      <c r="AM83" s="100" t="s">
        <v>152</v>
      </c>
      <c r="AN83" s="100" t="s">
        <v>150</v>
      </c>
      <c r="AO83" s="100" t="s">
        <v>150</v>
      </c>
      <c r="AP83" s="100" t="s">
        <v>150</v>
      </c>
      <c r="AQ83" s="100" t="s">
        <v>150</v>
      </c>
      <c r="AR83" s="100" t="s">
        <v>152</v>
      </c>
      <c r="AS83" s="100" t="s">
        <v>152</v>
      </c>
      <c r="AT83" s="100" t="s">
        <v>152</v>
      </c>
      <c r="AU83" s="100" t="s">
        <v>152</v>
      </c>
      <c r="AV83" s="100" t="s">
        <v>152</v>
      </c>
      <c r="AW83" s="100" t="s">
        <v>152</v>
      </c>
      <c r="AX83" s="100" t="s">
        <v>152</v>
      </c>
      <c r="AY83" s="100" t="s">
        <v>152</v>
      </c>
      <c r="AZ83" s="100" t="s">
        <v>152</v>
      </c>
      <c r="BA83" s="100" t="s">
        <v>152</v>
      </c>
      <c r="BB83" s="100" t="s">
        <v>152</v>
      </c>
      <c r="BC83" s="100" t="s">
        <v>150</v>
      </c>
      <c r="BD83" s="100" t="s">
        <v>150</v>
      </c>
      <c r="BE83" s="100" t="s">
        <v>150</v>
      </c>
      <c r="BF83" s="100" t="s">
        <v>150</v>
      </c>
      <c r="BG83" s="100"/>
      <c r="BH83" s="100"/>
      <c r="BI83" s="100"/>
      <c r="BJ83" s="100"/>
      <c r="BK83" s="100"/>
      <c r="BL83" s="100"/>
      <c r="BM83" s="100"/>
      <c r="BN83" s="87"/>
      <c r="BO83" s="100"/>
      <c r="BP83" s="100"/>
      <c r="BQ83" s="100"/>
      <c r="BR83" s="100"/>
      <c r="BS83" s="146"/>
      <c r="BT83" s="355"/>
      <c r="BU83" s="96">
        <v>53</v>
      </c>
      <c r="BV83" s="100">
        <v>22</v>
      </c>
      <c r="BW83" s="100"/>
      <c r="BX83" s="100">
        <v>45</v>
      </c>
      <c r="BY83" s="100">
        <v>56</v>
      </c>
      <c r="BZ83" s="100">
        <v>90</v>
      </c>
      <c r="CA83" s="100">
        <v>90</v>
      </c>
      <c r="CB83" s="100">
        <v>45</v>
      </c>
      <c r="CC83" s="100">
        <v>54</v>
      </c>
      <c r="CD83" s="100">
        <v>1</v>
      </c>
      <c r="CE83" s="100">
        <v>15</v>
      </c>
      <c r="CF83" s="100">
        <v>28</v>
      </c>
      <c r="CG83" s="100">
        <v>90</v>
      </c>
      <c r="CH83" s="101"/>
      <c r="CI83" s="100">
        <v>45</v>
      </c>
      <c r="CJ83" s="100"/>
      <c r="CK83" s="100">
        <v>45</v>
      </c>
      <c r="CL83" s="100"/>
      <c r="CM83" s="100"/>
      <c r="CN83" s="100">
        <v>33</v>
      </c>
      <c r="CO83" s="100"/>
      <c r="CP83" s="100"/>
      <c r="CQ83" s="100"/>
      <c r="CR83" s="100"/>
      <c r="CS83" s="100"/>
      <c r="CT83" s="100"/>
      <c r="CU83" s="100"/>
      <c r="CV83" s="100"/>
      <c r="CW83" s="100"/>
      <c r="CX83" s="100"/>
      <c r="CY83" s="100"/>
      <c r="CZ83" s="100"/>
      <c r="DA83" s="100">
        <v>13</v>
      </c>
      <c r="DB83" s="100">
        <v>9</v>
      </c>
      <c r="DC83" s="100"/>
      <c r="DD83" s="100"/>
      <c r="DE83" s="100"/>
      <c r="DF83" s="100"/>
      <c r="DG83" s="100"/>
      <c r="DH83" s="100"/>
      <c r="DI83" s="100"/>
      <c r="DJ83" s="100"/>
      <c r="DK83" s="87"/>
      <c r="DL83" s="100"/>
      <c r="DM83" s="100"/>
      <c r="DN83" s="100"/>
      <c r="DO83" s="100"/>
      <c r="DP83" s="87"/>
      <c r="DQ83" s="254"/>
      <c r="DR83" s="96" t="s">
        <v>154</v>
      </c>
      <c r="DS83" s="100" t="s">
        <v>155</v>
      </c>
      <c r="DT83" s="100"/>
      <c r="DU83" s="100" t="s">
        <v>155</v>
      </c>
      <c r="DV83" s="100" t="s">
        <v>154</v>
      </c>
      <c r="DW83" s="100"/>
      <c r="DX83" s="100"/>
      <c r="DY83" s="100" t="s">
        <v>155</v>
      </c>
      <c r="DZ83" s="100" t="s">
        <v>154</v>
      </c>
      <c r="EA83" s="100" t="s">
        <v>155</v>
      </c>
      <c r="EB83" s="100" t="s">
        <v>155</v>
      </c>
      <c r="EC83" s="100" t="s">
        <v>155</v>
      </c>
      <c r="ED83" s="100"/>
      <c r="EE83" s="101"/>
      <c r="EF83" s="100" t="s">
        <v>155</v>
      </c>
      <c r="EG83" s="100"/>
      <c r="EH83" s="100" t="s">
        <v>155</v>
      </c>
      <c r="EI83" s="100"/>
      <c r="EJ83" s="100"/>
      <c r="EK83" s="100" t="s">
        <v>155</v>
      </c>
      <c r="EL83" s="100"/>
      <c r="EM83" s="100"/>
      <c r="EN83" s="100"/>
      <c r="EO83" s="100"/>
      <c r="EP83" s="100"/>
      <c r="EQ83" s="100"/>
      <c r="ER83" s="100"/>
      <c r="ES83" s="100"/>
      <c r="ET83" s="100"/>
      <c r="EU83" s="100"/>
      <c r="EV83" s="100"/>
      <c r="EW83" s="100"/>
      <c r="EX83" s="100" t="s">
        <v>155</v>
      </c>
      <c r="EY83" s="100" t="s">
        <v>155</v>
      </c>
      <c r="EZ83" s="100" t="s">
        <v>155</v>
      </c>
      <c r="FA83" s="100"/>
      <c r="FB83" s="100"/>
      <c r="FC83" s="100"/>
      <c r="FD83" s="100"/>
      <c r="FE83" s="100"/>
      <c r="FF83" s="100"/>
      <c r="FG83" s="100"/>
      <c r="FH83" s="87"/>
      <c r="FI83" s="100"/>
      <c r="FJ83" s="100"/>
      <c r="FK83" s="100"/>
      <c r="FL83" s="100"/>
      <c r="FM83" s="146"/>
      <c r="FN83" s="255">
        <f t="shared" si="115"/>
        <v>0</v>
      </c>
      <c r="FO83" s="256">
        <f t="shared" si="116"/>
        <v>0</v>
      </c>
      <c r="FP83" s="80">
        <f t="shared" si="117"/>
        <v>0</v>
      </c>
      <c r="FQ83" s="101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0"/>
      <c r="GX83" s="100"/>
      <c r="GY83" s="100"/>
      <c r="GZ83" s="100"/>
      <c r="HA83" s="100"/>
      <c r="HB83" s="100"/>
      <c r="HC83" s="100"/>
      <c r="HD83" s="100"/>
      <c r="HE83" s="100"/>
      <c r="HF83" s="100"/>
      <c r="HG83" s="100"/>
      <c r="HH83" s="100"/>
      <c r="HI83" s="100"/>
      <c r="HJ83" s="100"/>
      <c r="HK83" s="100"/>
      <c r="HL83" s="265"/>
      <c r="HM83" s="263">
        <f t="shared" si="106"/>
        <v>3</v>
      </c>
      <c r="HN83" s="101"/>
      <c r="HO83" s="100"/>
      <c r="HP83" s="100"/>
      <c r="HQ83" s="100">
        <v>2</v>
      </c>
      <c r="HR83" s="100"/>
      <c r="HS83" s="100"/>
      <c r="HT83" s="100"/>
      <c r="HU83" s="100"/>
      <c r="HV83" s="100"/>
      <c r="HW83" s="100"/>
      <c r="HX83" s="100"/>
      <c r="HY83" s="100"/>
      <c r="HZ83" s="100"/>
      <c r="IA83" s="100">
        <v>1</v>
      </c>
      <c r="IB83" s="100"/>
      <c r="IC83" s="100"/>
      <c r="ID83" s="100"/>
      <c r="IE83" s="100"/>
      <c r="IF83" s="100"/>
      <c r="IG83" s="100"/>
      <c r="IH83" s="100"/>
      <c r="II83" s="100"/>
      <c r="IJ83" s="100"/>
      <c r="IK83" s="100"/>
      <c r="IL83" s="100"/>
      <c r="IM83" s="100"/>
      <c r="IN83" s="100"/>
      <c r="IO83" s="100"/>
      <c r="IP83" s="100"/>
      <c r="IQ83" s="100"/>
      <c r="IR83" s="100"/>
      <c r="IS83" s="100"/>
      <c r="IT83" s="100"/>
      <c r="IU83" s="147"/>
      <c r="IV83" s="101"/>
      <c r="IW83" s="100"/>
      <c r="IX83" s="100"/>
      <c r="IY83" s="100"/>
      <c r="IZ83" s="100"/>
      <c r="JA83" s="100"/>
      <c r="JB83" s="100"/>
      <c r="JC83" s="100"/>
      <c r="JD83" s="100"/>
      <c r="JE83" s="100"/>
      <c r="JF83" s="100"/>
      <c r="JG83" s="100"/>
      <c r="JH83" s="100"/>
      <c r="JI83" s="265"/>
      <c r="JJ83" s="209"/>
      <c r="JK83" s="209"/>
      <c r="JL83" s="209"/>
    </row>
    <row r="84" spans="1:272" ht="12.75" customHeight="1" x14ac:dyDescent="0.25">
      <c r="A84" s="341" t="s">
        <v>130</v>
      </c>
      <c r="B84" s="87" t="s">
        <v>27</v>
      </c>
      <c r="C84" s="186">
        <f t="shared" si="175"/>
        <v>5</v>
      </c>
      <c r="D84" s="214">
        <f t="shared" si="174"/>
        <v>4</v>
      </c>
      <c r="E84" s="100">
        <f t="shared" si="176"/>
        <v>0</v>
      </c>
      <c r="F84" s="214">
        <f t="shared" si="177"/>
        <v>4</v>
      </c>
      <c r="G84" s="214">
        <f t="shared" si="178"/>
        <v>1</v>
      </c>
      <c r="H84" s="100">
        <f t="shared" si="179"/>
        <v>0</v>
      </c>
      <c r="I84" s="215">
        <f t="shared" si="180"/>
        <v>253</v>
      </c>
      <c r="J84" s="216">
        <f t="shared" si="181"/>
        <v>50.6</v>
      </c>
      <c r="K84" s="216">
        <f>ABS(I84*100/I1)</f>
        <v>8.2679738562091512</v>
      </c>
      <c r="L84" s="215">
        <v>17</v>
      </c>
      <c r="M84" s="215">
        <f t="shared" si="173"/>
        <v>6</v>
      </c>
      <c r="N84" s="215">
        <f t="shared" si="182"/>
        <v>11</v>
      </c>
      <c r="O84" s="215">
        <f t="shared" si="183"/>
        <v>0</v>
      </c>
      <c r="P84" s="215">
        <f t="shared" si="184"/>
        <v>11</v>
      </c>
      <c r="Q84" s="215">
        <f t="shared" si="185"/>
        <v>0</v>
      </c>
      <c r="R84" s="217">
        <f t="shared" si="110"/>
        <v>0</v>
      </c>
      <c r="S84" s="218">
        <f t="shared" si="111"/>
        <v>0</v>
      </c>
      <c r="T84" s="128">
        <f t="shared" si="112"/>
        <v>0</v>
      </c>
      <c r="U84" s="128">
        <f t="shared" si="113"/>
        <v>0</v>
      </c>
      <c r="V84" s="147">
        <f t="shared" si="101"/>
        <v>0</v>
      </c>
      <c r="W84" s="252"/>
      <c r="X84" s="96" t="s">
        <v>151</v>
      </c>
      <c r="Y84" s="100" t="s">
        <v>151</v>
      </c>
      <c r="Z84" s="100" t="s">
        <v>151</v>
      </c>
      <c r="AA84" s="100" t="s">
        <v>151</v>
      </c>
      <c r="AB84" s="100" t="s">
        <v>152</v>
      </c>
      <c r="AC84" s="100" t="s">
        <v>152</v>
      </c>
      <c r="AD84" s="100" t="s">
        <v>152</v>
      </c>
      <c r="AE84" s="100" t="s">
        <v>152</v>
      </c>
      <c r="AF84" s="100" t="s">
        <v>152</v>
      </c>
      <c r="AG84" s="100" t="s">
        <v>152</v>
      </c>
      <c r="AH84" s="100" t="s">
        <v>152</v>
      </c>
      <c r="AI84" s="100" t="s">
        <v>152</v>
      </c>
      <c r="AJ84" s="100" t="s">
        <v>152</v>
      </c>
      <c r="AK84" s="101" t="s">
        <v>150</v>
      </c>
      <c r="AL84" s="100" t="s">
        <v>150</v>
      </c>
      <c r="AM84" s="100" t="s">
        <v>152</v>
      </c>
      <c r="AN84" s="100" t="s">
        <v>152</v>
      </c>
      <c r="AO84" s="100" t="s">
        <v>180</v>
      </c>
      <c r="AP84" s="100" t="s">
        <v>180</v>
      </c>
      <c r="AQ84" s="100" t="s">
        <v>180</v>
      </c>
      <c r="AR84" s="100" t="s">
        <v>180</v>
      </c>
      <c r="AS84" s="100" t="s">
        <v>180</v>
      </c>
      <c r="AT84" s="100" t="s">
        <v>180</v>
      </c>
      <c r="AU84" s="100" t="s">
        <v>180</v>
      </c>
      <c r="AV84" s="100" t="s">
        <v>180</v>
      </c>
      <c r="AW84" s="100" t="s">
        <v>180</v>
      </c>
      <c r="AX84" s="100" t="s">
        <v>180</v>
      </c>
      <c r="AY84" s="100" t="s">
        <v>180</v>
      </c>
      <c r="AZ84" s="100" t="s">
        <v>180</v>
      </c>
      <c r="BA84" s="100" t="s">
        <v>180</v>
      </c>
      <c r="BB84" s="100" t="s">
        <v>180</v>
      </c>
      <c r="BC84" s="100" t="s">
        <v>180</v>
      </c>
      <c r="BD84" s="100" t="s">
        <v>180</v>
      </c>
      <c r="BE84" s="100" t="s">
        <v>180</v>
      </c>
      <c r="BF84" s="100" t="s">
        <v>180</v>
      </c>
      <c r="BG84" s="100"/>
      <c r="BH84" s="100"/>
      <c r="BI84" s="100"/>
      <c r="BJ84" s="100"/>
      <c r="BK84" s="100"/>
      <c r="BL84" s="100"/>
      <c r="BM84" s="100"/>
      <c r="BN84" s="87"/>
      <c r="BO84" s="100"/>
      <c r="BP84" s="100"/>
      <c r="BQ84" s="100"/>
      <c r="BR84" s="100"/>
      <c r="BS84" s="146"/>
      <c r="BT84" s="355"/>
      <c r="BU84" s="96">
        <v>53</v>
      </c>
      <c r="BV84" s="100">
        <v>68</v>
      </c>
      <c r="BW84" s="100">
        <v>72</v>
      </c>
      <c r="BX84" s="100">
        <v>45</v>
      </c>
      <c r="BY84" s="100"/>
      <c r="BZ84" s="100"/>
      <c r="CA84" s="100"/>
      <c r="CB84" s="100"/>
      <c r="CC84" s="100"/>
      <c r="CD84" s="100"/>
      <c r="CE84" s="100"/>
      <c r="CF84" s="100"/>
      <c r="CG84" s="100"/>
      <c r="CH84" s="101">
        <v>15</v>
      </c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87"/>
      <c r="DL84" s="100"/>
      <c r="DM84" s="100"/>
      <c r="DN84" s="100"/>
      <c r="DO84" s="100"/>
      <c r="DP84" s="87"/>
      <c r="DQ84" s="254"/>
      <c r="DR84" s="96" t="s">
        <v>154</v>
      </c>
      <c r="DS84" s="100" t="s">
        <v>154</v>
      </c>
      <c r="DT84" s="100" t="s">
        <v>154</v>
      </c>
      <c r="DU84" s="100" t="s">
        <v>154</v>
      </c>
      <c r="DV84" s="100"/>
      <c r="DW84" s="100"/>
      <c r="DX84" s="100"/>
      <c r="DY84" s="100"/>
      <c r="DZ84" s="100"/>
      <c r="EA84" s="100"/>
      <c r="EB84" s="100"/>
      <c r="EC84" s="100"/>
      <c r="ED84" s="100"/>
      <c r="EE84" s="101" t="s">
        <v>155</v>
      </c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87"/>
      <c r="FI84" s="100"/>
      <c r="FJ84" s="100"/>
      <c r="FK84" s="100"/>
      <c r="FL84" s="100"/>
      <c r="FM84" s="146"/>
      <c r="FN84" s="255">
        <f t="shared" si="115"/>
        <v>0</v>
      </c>
      <c r="FO84" s="256">
        <f t="shared" si="116"/>
        <v>0</v>
      </c>
      <c r="FP84" s="80">
        <f t="shared" si="117"/>
        <v>0</v>
      </c>
      <c r="FQ84" s="101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  <c r="GC84" s="100"/>
      <c r="GD84" s="100"/>
      <c r="GE84" s="100"/>
      <c r="GF84" s="100"/>
      <c r="GG84" s="100"/>
      <c r="GH84" s="100"/>
      <c r="GI84" s="100"/>
      <c r="GJ84" s="100"/>
      <c r="GK84" s="100"/>
      <c r="GL84" s="100"/>
      <c r="GM84" s="100"/>
      <c r="GN84" s="100"/>
      <c r="GO84" s="100"/>
      <c r="GP84" s="100"/>
      <c r="GQ84" s="100"/>
      <c r="GR84" s="100"/>
      <c r="GS84" s="100"/>
      <c r="GT84" s="100"/>
      <c r="GU84" s="100"/>
      <c r="GV84" s="100"/>
      <c r="GW84" s="100"/>
      <c r="GX84" s="100"/>
      <c r="GY84" s="100"/>
      <c r="GZ84" s="100"/>
      <c r="HA84" s="100"/>
      <c r="HB84" s="100"/>
      <c r="HC84" s="100"/>
      <c r="HD84" s="100"/>
      <c r="HE84" s="100"/>
      <c r="HF84" s="100"/>
      <c r="HG84" s="100"/>
      <c r="HH84" s="100"/>
      <c r="HI84" s="100"/>
      <c r="HJ84" s="100"/>
      <c r="HK84" s="100"/>
      <c r="HL84" s="265"/>
      <c r="HM84" s="263">
        <f t="shared" si="106"/>
        <v>0</v>
      </c>
      <c r="HN84" s="101"/>
      <c r="HO84" s="100"/>
      <c r="HP84" s="100"/>
      <c r="HQ84" s="100"/>
      <c r="HR84" s="100"/>
      <c r="HS84" s="100"/>
      <c r="HT84" s="100"/>
      <c r="HU84" s="100"/>
      <c r="HV84" s="100"/>
      <c r="HW84" s="100"/>
      <c r="HX84" s="100"/>
      <c r="HY84" s="100"/>
      <c r="HZ84" s="100"/>
      <c r="IA84" s="100"/>
      <c r="IB84" s="100"/>
      <c r="IC84" s="100"/>
      <c r="ID84" s="100"/>
      <c r="IE84" s="100"/>
      <c r="IF84" s="100"/>
      <c r="IG84" s="100"/>
      <c r="IH84" s="100"/>
      <c r="II84" s="100"/>
      <c r="IJ84" s="100"/>
      <c r="IK84" s="100"/>
      <c r="IL84" s="100"/>
      <c r="IM84" s="100"/>
      <c r="IN84" s="100"/>
      <c r="IO84" s="100"/>
      <c r="IP84" s="100"/>
      <c r="IQ84" s="100"/>
      <c r="IR84" s="100"/>
      <c r="IS84" s="100"/>
      <c r="IT84" s="100"/>
      <c r="IU84" s="147"/>
      <c r="IV84" s="101"/>
      <c r="IW84" s="100"/>
      <c r="IX84" s="100"/>
      <c r="IY84" s="100"/>
      <c r="IZ84" s="100"/>
      <c r="JA84" s="100"/>
      <c r="JB84" s="100"/>
      <c r="JC84" s="100"/>
      <c r="JD84" s="100"/>
      <c r="JE84" s="100"/>
      <c r="JF84" s="100"/>
      <c r="JG84" s="100"/>
      <c r="JH84" s="100"/>
      <c r="JI84" s="265"/>
      <c r="JJ84" s="209"/>
      <c r="JK84" s="209"/>
      <c r="JL84" s="209"/>
    </row>
    <row r="85" spans="1:272" x14ac:dyDescent="0.25">
      <c r="A85" s="341" t="s">
        <v>131</v>
      </c>
      <c r="B85" s="87" t="s">
        <v>27</v>
      </c>
      <c r="C85" s="186">
        <f t="shared" si="175"/>
        <v>10</v>
      </c>
      <c r="D85" s="214">
        <f t="shared" si="174"/>
        <v>5</v>
      </c>
      <c r="E85" s="100">
        <f t="shared" si="176"/>
        <v>0</v>
      </c>
      <c r="F85" s="214">
        <f t="shared" si="177"/>
        <v>5</v>
      </c>
      <c r="G85" s="214">
        <f t="shared" si="178"/>
        <v>5</v>
      </c>
      <c r="H85" s="100">
        <f t="shared" si="179"/>
        <v>0</v>
      </c>
      <c r="I85" s="215">
        <f t="shared" si="180"/>
        <v>488</v>
      </c>
      <c r="J85" s="216">
        <f t="shared" si="181"/>
        <v>48.8</v>
      </c>
      <c r="K85" s="216">
        <f>ABS(I85*100/I1)</f>
        <v>15.947712418300654</v>
      </c>
      <c r="L85" s="215">
        <v>19</v>
      </c>
      <c r="M85" s="215">
        <f t="shared" si="173"/>
        <v>10</v>
      </c>
      <c r="N85" s="215">
        <f t="shared" si="182"/>
        <v>9</v>
      </c>
      <c r="O85" s="215">
        <f t="shared" si="183"/>
        <v>2</v>
      </c>
      <c r="P85" s="215">
        <f t="shared" si="184"/>
        <v>7</v>
      </c>
      <c r="Q85" s="215">
        <f t="shared" si="185"/>
        <v>0</v>
      </c>
      <c r="R85" s="217">
        <f t="shared" si="110"/>
        <v>0</v>
      </c>
      <c r="S85" s="218">
        <f t="shared" si="111"/>
        <v>0</v>
      </c>
      <c r="T85" s="128">
        <f t="shared" si="112"/>
        <v>0</v>
      </c>
      <c r="U85" s="128">
        <f t="shared" si="113"/>
        <v>0</v>
      </c>
      <c r="V85" s="147">
        <f t="shared" si="101"/>
        <v>1</v>
      </c>
      <c r="W85" s="252"/>
      <c r="X85" s="96" t="s">
        <v>150</v>
      </c>
      <c r="Y85" s="100" t="s">
        <v>152</v>
      </c>
      <c r="Z85" s="100" t="s">
        <v>152</v>
      </c>
      <c r="AA85" s="100" t="s">
        <v>152</v>
      </c>
      <c r="AB85" s="100" t="s">
        <v>150</v>
      </c>
      <c r="AC85" s="100" t="s">
        <v>151</v>
      </c>
      <c r="AD85" s="100" t="s">
        <v>152</v>
      </c>
      <c r="AE85" s="100" t="s">
        <v>150</v>
      </c>
      <c r="AF85" s="100" t="s">
        <v>150</v>
      </c>
      <c r="AG85" s="100" t="s">
        <v>151</v>
      </c>
      <c r="AH85" s="100" t="s">
        <v>151</v>
      </c>
      <c r="AI85" s="100" t="s">
        <v>151</v>
      </c>
      <c r="AJ85" s="100" t="s">
        <v>150</v>
      </c>
      <c r="AK85" s="101" t="s">
        <v>151</v>
      </c>
      <c r="AL85" s="100" t="s">
        <v>152</v>
      </c>
      <c r="AM85" s="100" t="s">
        <v>152</v>
      </c>
      <c r="AN85" s="100" t="s">
        <v>152</v>
      </c>
      <c r="AO85" s="100" t="s">
        <v>153</v>
      </c>
      <c r="AP85" s="100" t="s">
        <v>153</v>
      </c>
      <c r="AQ85" s="100" t="s">
        <v>180</v>
      </c>
      <c r="AR85" s="100" t="s">
        <v>180</v>
      </c>
      <c r="AS85" s="100" t="s">
        <v>180</v>
      </c>
      <c r="AT85" s="100" t="s">
        <v>180</v>
      </c>
      <c r="AU85" s="100" t="s">
        <v>180</v>
      </c>
      <c r="AV85" s="100" t="s">
        <v>180</v>
      </c>
      <c r="AW85" s="100" t="s">
        <v>180</v>
      </c>
      <c r="AX85" s="100" t="s">
        <v>180</v>
      </c>
      <c r="AY85" s="100" t="s">
        <v>180</v>
      </c>
      <c r="AZ85" s="100" t="s">
        <v>180</v>
      </c>
      <c r="BA85" s="100" t="s">
        <v>180</v>
      </c>
      <c r="BB85" s="100" t="s">
        <v>180</v>
      </c>
      <c r="BC85" s="100" t="s">
        <v>180</v>
      </c>
      <c r="BD85" s="100" t="s">
        <v>180</v>
      </c>
      <c r="BE85" s="100" t="s">
        <v>180</v>
      </c>
      <c r="BF85" s="100" t="s">
        <v>180</v>
      </c>
      <c r="BG85" s="100"/>
      <c r="BH85" s="100"/>
      <c r="BI85" s="100"/>
      <c r="BJ85" s="100"/>
      <c r="BK85" s="100"/>
      <c r="BL85" s="100"/>
      <c r="BM85" s="100"/>
      <c r="BN85" s="87"/>
      <c r="BO85" s="100"/>
      <c r="BP85" s="100"/>
      <c r="BQ85" s="100"/>
      <c r="BR85" s="100"/>
      <c r="BS85" s="146"/>
      <c r="BT85" s="355"/>
      <c r="BU85" s="96">
        <v>37</v>
      </c>
      <c r="BV85" s="100"/>
      <c r="BW85" s="100"/>
      <c r="BX85" s="100"/>
      <c r="BY85" s="100">
        <v>34</v>
      </c>
      <c r="BZ85" s="100">
        <v>69</v>
      </c>
      <c r="CA85" s="100"/>
      <c r="CB85" s="100">
        <v>24</v>
      </c>
      <c r="CC85" s="100">
        <v>9</v>
      </c>
      <c r="CD85" s="100">
        <v>78</v>
      </c>
      <c r="CE85" s="100">
        <v>70</v>
      </c>
      <c r="CF85" s="100">
        <v>62</v>
      </c>
      <c r="CG85" s="100">
        <v>18</v>
      </c>
      <c r="CH85" s="101">
        <v>87</v>
      </c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0"/>
      <c r="DC85" s="100"/>
      <c r="DD85" s="100"/>
      <c r="DE85" s="100"/>
      <c r="DF85" s="100"/>
      <c r="DG85" s="100"/>
      <c r="DH85" s="100"/>
      <c r="DI85" s="100"/>
      <c r="DJ85" s="100"/>
      <c r="DK85" s="87"/>
      <c r="DL85" s="100"/>
      <c r="DM85" s="100"/>
      <c r="DN85" s="100"/>
      <c r="DO85" s="100"/>
      <c r="DP85" s="87"/>
      <c r="DQ85" s="254"/>
      <c r="DR85" s="96" t="s">
        <v>155</v>
      </c>
      <c r="DS85" s="100"/>
      <c r="DT85" s="100"/>
      <c r="DU85" s="100"/>
      <c r="DV85" s="100" t="s">
        <v>155</v>
      </c>
      <c r="DW85" s="100" t="s">
        <v>154</v>
      </c>
      <c r="DX85" s="100"/>
      <c r="DY85" s="100" t="s">
        <v>155</v>
      </c>
      <c r="DZ85" s="100" t="s">
        <v>155</v>
      </c>
      <c r="EA85" s="100" t="s">
        <v>154</v>
      </c>
      <c r="EB85" s="100" t="s">
        <v>154</v>
      </c>
      <c r="EC85" s="100" t="s">
        <v>154</v>
      </c>
      <c r="ED85" s="100" t="s">
        <v>155</v>
      </c>
      <c r="EE85" s="101" t="s">
        <v>154</v>
      </c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00"/>
      <c r="FF85" s="100"/>
      <c r="FG85" s="100"/>
      <c r="FH85" s="87"/>
      <c r="FI85" s="100"/>
      <c r="FJ85" s="100"/>
      <c r="FK85" s="100"/>
      <c r="FL85" s="100"/>
      <c r="FM85" s="146"/>
      <c r="FN85" s="255">
        <f t="shared" si="115"/>
        <v>0</v>
      </c>
      <c r="FO85" s="256">
        <f t="shared" si="116"/>
        <v>0</v>
      </c>
      <c r="FP85" s="80">
        <f t="shared" si="117"/>
        <v>0</v>
      </c>
      <c r="FQ85" s="101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  <c r="GT85" s="100"/>
      <c r="GU85" s="100"/>
      <c r="GV85" s="100"/>
      <c r="GW85" s="100"/>
      <c r="GX85" s="100"/>
      <c r="GY85" s="100"/>
      <c r="GZ85" s="100"/>
      <c r="HA85" s="100"/>
      <c r="HB85" s="100"/>
      <c r="HC85" s="100"/>
      <c r="HD85" s="100"/>
      <c r="HE85" s="100"/>
      <c r="HF85" s="100"/>
      <c r="HG85" s="100"/>
      <c r="HH85" s="100"/>
      <c r="HI85" s="100"/>
      <c r="HJ85" s="100"/>
      <c r="HK85" s="100"/>
      <c r="HL85" s="265"/>
      <c r="HM85" s="263">
        <f t="shared" si="106"/>
        <v>1</v>
      </c>
      <c r="HN85" s="101"/>
      <c r="HO85" s="100"/>
      <c r="HP85" s="100"/>
      <c r="HQ85" s="100"/>
      <c r="HR85" s="100"/>
      <c r="HS85" s="100"/>
      <c r="HT85" s="100"/>
      <c r="HU85" s="100"/>
      <c r="HV85" s="100"/>
      <c r="HW85" s="100"/>
      <c r="HX85" s="100">
        <v>1</v>
      </c>
      <c r="HY85" s="100"/>
      <c r="HZ85" s="100"/>
      <c r="IA85" s="100"/>
      <c r="IB85" s="100"/>
      <c r="IC85" s="100"/>
      <c r="ID85" s="100"/>
      <c r="IE85" s="100"/>
      <c r="IF85" s="100"/>
      <c r="IG85" s="100"/>
      <c r="IH85" s="100"/>
      <c r="II85" s="100"/>
      <c r="IJ85" s="100"/>
      <c r="IK85" s="100"/>
      <c r="IL85" s="100"/>
      <c r="IM85" s="100"/>
      <c r="IN85" s="100"/>
      <c r="IO85" s="100"/>
      <c r="IP85" s="100"/>
      <c r="IQ85" s="100"/>
      <c r="IR85" s="100"/>
      <c r="IS85" s="100"/>
      <c r="IT85" s="100"/>
      <c r="IU85" s="147"/>
      <c r="IV85" s="101"/>
      <c r="IW85" s="100"/>
      <c r="IX85" s="100"/>
      <c r="IY85" s="100"/>
      <c r="IZ85" s="100"/>
      <c r="JA85" s="100"/>
      <c r="JB85" s="100"/>
      <c r="JC85" s="100"/>
      <c r="JD85" s="100"/>
      <c r="JE85" s="100"/>
      <c r="JF85" s="100"/>
      <c r="JG85" s="100"/>
      <c r="JH85" s="100"/>
      <c r="JI85" s="265"/>
      <c r="JJ85" s="209"/>
      <c r="JK85" s="209"/>
      <c r="JL85" s="209"/>
    </row>
    <row r="86" spans="1:272" x14ac:dyDescent="0.25">
      <c r="A86" s="341" t="s">
        <v>132</v>
      </c>
      <c r="B86" s="87" t="s">
        <v>27</v>
      </c>
      <c r="C86" s="186">
        <f t="shared" si="175"/>
        <v>30</v>
      </c>
      <c r="D86" s="214">
        <f t="shared" si="174"/>
        <v>15</v>
      </c>
      <c r="E86" s="100">
        <f t="shared" si="176"/>
        <v>4</v>
      </c>
      <c r="F86" s="214">
        <f t="shared" si="177"/>
        <v>11</v>
      </c>
      <c r="G86" s="214">
        <f t="shared" si="178"/>
        <v>15</v>
      </c>
      <c r="H86" s="100">
        <f t="shared" si="179"/>
        <v>0</v>
      </c>
      <c r="I86" s="215">
        <f t="shared" si="180"/>
        <v>1330</v>
      </c>
      <c r="J86" s="216">
        <f t="shared" si="181"/>
        <v>44.333333333333336</v>
      </c>
      <c r="K86" s="216">
        <f>ABS(I86*100/I1)</f>
        <v>43.464052287581701</v>
      </c>
      <c r="L86" s="215">
        <f>K1</f>
        <v>34</v>
      </c>
      <c r="M86" s="215">
        <f t="shared" si="173"/>
        <v>33</v>
      </c>
      <c r="N86" s="215">
        <f t="shared" si="182"/>
        <v>1</v>
      </c>
      <c r="O86" s="215">
        <f t="shared" si="183"/>
        <v>0</v>
      </c>
      <c r="P86" s="215">
        <f t="shared" si="184"/>
        <v>1</v>
      </c>
      <c r="Q86" s="215">
        <f t="shared" si="185"/>
        <v>0</v>
      </c>
      <c r="R86" s="217">
        <f t="shared" si="110"/>
        <v>2</v>
      </c>
      <c r="S86" s="218">
        <f t="shared" si="111"/>
        <v>0</v>
      </c>
      <c r="T86" s="128">
        <f t="shared" si="112"/>
        <v>0</v>
      </c>
      <c r="U86" s="128">
        <f t="shared" si="113"/>
        <v>0</v>
      </c>
      <c r="V86" s="147">
        <f t="shared" si="101"/>
        <v>4</v>
      </c>
      <c r="W86" s="252"/>
      <c r="X86" s="96" t="s">
        <v>150</v>
      </c>
      <c r="Y86" s="100" t="s">
        <v>150</v>
      </c>
      <c r="Z86" s="100" t="s">
        <v>151</v>
      </c>
      <c r="AA86" s="100" t="s">
        <v>150</v>
      </c>
      <c r="AB86" s="100" t="s">
        <v>150</v>
      </c>
      <c r="AC86" s="100" t="s">
        <v>150</v>
      </c>
      <c r="AD86" s="100" t="s">
        <v>150</v>
      </c>
      <c r="AE86" s="100" t="s">
        <v>151</v>
      </c>
      <c r="AF86" s="100" t="s">
        <v>151</v>
      </c>
      <c r="AG86" s="100" t="s">
        <v>151</v>
      </c>
      <c r="AH86" s="100" t="s">
        <v>150</v>
      </c>
      <c r="AI86" s="100" t="s">
        <v>150</v>
      </c>
      <c r="AJ86" s="100" t="s">
        <v>150</v>
      </c>
      <c r="AK86" s="101" t="s">
        <v>151</v>
      </c>
      <c r="AL86" s="100" t="s">
        <v>151</v>
      </c>
      <c r="AM86" s="100" t="s">
        <v>151</v>
      </c>
      <c r="AN86" s="100" t="s">
        <v>151</v>
      </c>
      <c r="AO86" s="100" t="s">
        <v>151</v>
      </c>
      <c r="AP86" s="100" t="s">
        <v>150</v>
      </c>
      <c r="AQ86" s="100" t="s">
        <v>150</v>
      </c>
      <c r="AR86" s="100" t="s">
        <v>151</v>
      </c>
      <c r="AS86" s="100"/>
      <c r="AT86" s="100" t="s">
        <v>150</v>
      </c>
      <c r="AU86" s="100" t="s">
        <v>151</v>
      </c>
      <c r="AV86" s="100" t="s">
        <v>151</v>
      </c>
      <c r="AW86" s="100" t="s">
        <v>152</v>
      </c>
      <c r="AX86" s="100" t="s">
        <v>150</v>
      </c>
      <c r="AY86" s="100" t="s">
        <v>150</v>
      </c>
      <c r="AZ86" s="100" t="s">
        <v>151</v>
      </c>
      <c r="BA86" s="100" t="s">
        <v>150</v>
      </c>
      <c r="BB86" s="100" t="s">
        <v>150</v>
      </c>
      <c r="BC86" s="100" t="s">
        <v>150</v>
      </c>
      <c r="BD86" s="100" t="s">
        <v>151</v>
      </c>
      <c r="BE86" s="100" t="s">
        <v>151</v>
      </c>
      <c r="BF86" s="100" t="s">
        <v>150</v>
      </c>
      <c r="BG86" s="100"/>
      <c r="BH86" s="100"/>
      <c r="BI86" s="100"/>
      <c r="BJ86" s="100"/>
      <c r="BK86" s="100"/>
      <c r="BL86" s="100"/>
      <c r="BM86" s="100"/>
      <c r="BN86" s="87"/>
      <c r="BO86" s="100"/>
      <c r="BP86" s="100"/>
      <c r="BQ86" s="100"/>
      <c r="BR86" s="100"/>
      <c r="BS86" s="146"/>
      <c r="BT86" s="355"/>
      <c r="BU86" s="96">
        <v>37</v>
      </c>
      <c r="BV86" s="100">
        <v>22</v>
      </c>
      <c r="BW86" s="100">
        <v>63</v>
      </c>
      <c r="BX86" s="100">
        <v>20</v>
      </c>
      <c r="BY86" s="100">
        <v>34</v>
      </c>
      <c r="BZ86" s="100">
        <v>28</v>
      </c>
      <c r="CA86" s="100">
        <v>21</v>
      </c>
      <c r="CB86" s="100">
        <v>66</v>
      </c>
      <c r="CC86" s="100">
        <v>54</v>
      </c>
      <c r="CD86" s="100">
        <v>60</v>
      </c>
      <c r="CE86" s="100">
        <v>1</v>
      </c>
      <c r="CF86" s="100">
        <v>28</v>
      </c>
      <c r="CG86" s="100">
        <v>14</v>
      </c>
      <c r="CH86" s="101">
        <v>90</v>
      </c>
      <c r="CI86" s="100">
        <v>45</v>
      </c>
      <c r="CJ86" s="100">
        <v>90</v>
      </c>
      <c r="CK86" s="100">
        <v>72</v>
      </c>
      <c r="CL86" s="100">
        <v>45</v>
      </c>
      <c r="CM86" s="100">
        <v>20</v>
      </c>
      <c r="CN86" s="100">
        <v>14</v>
      </c>
      <c r="CO86" s="100">
        <v>90</v>
      </c>
      <c r="CP86" s="100"/>
      <c r="CQ86" s="100">
        <v>31</v>
      </c>
      <c r="CR86" s="100">
        <v>62</v>
      </c>
      <c r="CS86" s="100">
        <v>34</v>
      </c>
      <c r="CT86" s="100"/>
      <c r="CU86" s="100"/>
      <c r="CV86" s="100">
        <v>45</v>
      </c>
      <c r="CW86" s="100">
        <v>57</v>
      </c>
      <c r="CX86" s="100"/>
      <c r="CY86" s="100">
        <v>15</v>
      </c>
      <c r="CZ86" s="100">
        <v>8</v>
      </c>
      <c r="DA86" s="100">
        <v>90</v>
      </c>
      <c r="DB86" s="100">
        <v>74</v>
      </c>
      <c r="DC86" s="100"/>
      <c r="DD86" s="100"/>
      <c r="DE86" s="100"/>
      <c r="DF86" s="100"/>
      <c r="DG86" s="100"/>
      <c r="DH86" s="100"/>
      <c r="DI86" s="100"/>
      <c r="DJ86" s="100"/>
      <c r="DK86" s="87"/>
      <c r="DL86" s="100"/>
      <c r="DM86" s="100"/>
      <c r="DN86" s="100"/>
      <c r="DO86" s="100"/>
      <c r="DP86" s="87"/>
      <c r="DQ86" s="254"/>
      <c r="DR86" s="96" t="s">
        <v>155</v>
      </c>
      <c r="DS86" s="100" t="s">
        <v>155</v>
      </c>
      <c r="DT86" s="100" t="s">
        <v>154</v>
      </c>
      <c r="DU86" s="100" t="s">
        <v>155</v>
      </c>
      <c r="DV86" s="100" t="s">
        <v>155</v>
      </c>
      <c r="DW86" s="100" t="s">
        <v>155</v>
      </c>
      <c r="DX86" s="100" t="s">
        <v>155</v>
      </c>
      <c r="DY86" s="100" t="s">
        <v>154</v>
      </c>
      <c r="DZ86" s="100" t="s">
        <v>154</v>
      </c>
      <c r="EA86" s="100" t="s">
        <v>154</v>
      </c>
      <c r="EB86" s="100" t="s">
        <v>155</v>
      </c>
      <c r="EC86" s="100" t="s">
        <v>155</v>
      </c>
      <c r="ED86" s="100" t="s">
        <v>155</v>
      </c>
      <c r="EE86" s="101"/>
      <c r="EF86" s="100" t="s">
        <v>154</v>
      </c>
      <c r="EG86" s="100"/>
      <c r="EH86" s="100" t="s">
        <v>154</v>
      </c>
      <c r="EI86" s="100" t="s">
        <v>154</v>
      </c>
      <c r="EJ86" s="100" t="s">
        <v>155</v>
      </c>
      <c r="EK86" s="100" t="s">
        <v>155</v>
      </c>
      <c r="EL86" s="100"/>
      <c r="EM86" s="100"/>
      <c r="EN86" s="100" t="s">
        <v>155</v>
      </c>
      <c r="EO86" s="100" t="s">
        <v>154</v>
      </c>
      <c r="EP86" s="100" t="s">
        <v>154</v>
      </c>
      <c r="EQ86" s="100"/>
      <c r="ER86" s="100"/>
      <c r="ES86" s="100" t="s">
        <v>155</v>
      </c>
      <c r="ET86" s="100" t="s">
        <v>154</v>
      </c>
      <c r="EU86" s="100"/>
      <c r="EV86" s="100" t="s">
        <v>155</v>
      </c>
      <c r="EW86" s="100" t="s">
        <v>155</v>
      </c>
      <c r="EX86" s="100"/>
      <c r="EY86" s="100" t="s">
        <v>154</v>
      </c>
      <c r="EZ86" s="100"/>
      <c r="FA86" s="100"/>
      <c r="FB86" s="100"/>
      <c r="FC86" s="100"/>
      <c r="FD86" s="100"/>
      <c r="FE86" s="100"/>
      <c r="FF86" s="100"/>
      <c r="FG86" s="100"/>
      <c r="FH86" s="87"/>
      <c r="FI86" s="100"/>
      <c r="FJ86" s="100"/>
      <c r="FK86" s="100"/>
      <c r="FL86" s="100"/>
      <c r="FM86" s="146"/>
      <c r="FN86" s="255">
        <f t="shared" si="115"/>
        <v>2</v>
      </c>
      <c r="FO86" s="256">
        <f t="shared" si="116"/>
        <v>0</v>
      </c>
      <c r="FP86" s="80">
        <f t="shared" si="117"/>
        <v>0</v>
      </c>
      <c r="FQ86" s="101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  <c r="GC86" s="100"/>
      <c r="GD86" s="443">
        <v>1</v>
      </c>
      <c r="GE86" s="100"/>
      <c r="GF86" s="100"/>
      <c r="GG86" s="100"/>
      <c r="GH86" s="100"/>
      <c r="GI86" s="100"/>
      <c r="GJ86" s="100"/>
      <c r="GK86" s="100"/>
      <c r="GL86" s="100"/>
      <c r="GM86" s="100"/>
      <c r="GN86" s="100"/>
      <c r="GO86" s="100"/>
      <c r="GP86" s="100"/>
      <c r="GQ86" s="100"/>
      <c r="GR86" s="443">
        <v>1</v>
      </c>
      <c r="GS86" s="100"/>
      <c r="GT86" s="100"/>
      <c r="GU86" s="100"/>
      <c r="GV86" s="100"/>
      <c r="GW86" s="100"/>
      <c r="GX86" s="100"/>
      <c r="GY86" s="100"/>
      <c r="GZ86" s="100"/>
      <c r="HA86" s="100"/>
      <c r="HB86" s="100"/>
      <c r="HC86" s="100"/>
      <c r="HD86" s="100"/>
      <c r="HE86" s="100"/>
      <c r="HF86" s="100"/>
      <c r="HG86" s="100"/>
      <c r="HH86" s="100"/>
      <c r="HI86" s="100"/>
      <c r="HJ86" s="100"/>
      <c r="HK86" s="100"/>
      <c r="HL86" s="265"/>
      <c r="HM86" s="263">
        <f t="shared" si="106"/>
        <v>4</v>
      </c>
      <c r="HN86" s="101"/>
      <c r="HO86" s="100"/>
      <c r="HP86" s="100"/>
      <c r="HQ86" s="100"/>
      <c r="HR86" s="100"/>
      <c r="HS86" s="100"/>
      <c r="HT86" s="100"/>
      <c r="HU86" s="100"/>
      <c r="HV86" s="100">
        <v>1</v>
      </c>
      <c r="HW86" s="100"/>
      <c r="HX86" s="100"/>
      <c r="HY86" s="100"/>
      <c r="HZ86" s="100"/>
      <c r="IA86" s="100"/>
      <c r="IB86" s="100">
        <v>2</v>
      </c>
      <c r="IC86" s="100"/>
      <c r="ID86" s="100"/>
      <c r="IE86" s="100"/>
      <c r="IF86" s="100"/>
      <c r="IG86" s="100"/>
      <c r="IH86" s="100"/>
      <c r="II86" s="100"/>
      <c r="IJ86" s="100"/>
      <c r="IK86" s="100"/>
      <c r="IL86" s="100"/>
      <c r="IM86" s="100"/>
      <c r="IN86" s="100"/>
      <c r="IO86" s="100"/>
      <c r="IP86" s="100"/>
      <c r="IQ86" s="100"/>
      <c r="IR86" s="100">
        <v>1</v>
      </c>
      <c r="IS86" s="100"/>
      <c r="IT86" s="100"/>
      <c r="IU86" s="147"/>
      <c r="IV86" s="101"/>
      <c r="IW86" s="100"/>
      <c r="IX86" s="100"/>
      <c r="IY86" s="100"/>
      <c r="IZ86" s="100"/>
      <c r="JA86" s="100"/>
      <c r="JB86" s="100"/>
      <c r="JC86" s="100"/>
      <c r="JD86" s="100"/>
      <c r="JE86" s="100"/>
      <c r="JF86" s="100"/>
      <c r="JG86" s="100"/>
      <c r="JH86" s="100"/>
      <c r="JI86" s="265"/>
      <c r="JJ86" s="209"/>
      <c r="JK86" s="209"/>
      <c r="JL86" s="209"/>
    </row>
    <row r="87" spans="1:272" x14ac:dyDescent="0.25">
      <c r="A87" s="341" t="s">
        <v>201</v>
      </c>
      <c r="B87" s="87" t="s">
        <v>27</v>
      </c>
      <c r="C87" s="186">
        <f t="shared" si="175"/>
        <v>17</v>
      </c>
      <c r="D87" s="214">
        <f t="shared" si="174"/>
        <v>13</v>
      </c>
      <c r="E87" s="100">
        <f t="shared" si="176"/>
        <v>7</v>
      </c>
      <c r="F87" s="214">
        <f t="shared" si="177"/>
        <v>5</v>
      </c>
      <c r="G87" s="214">
        <f t="shared" si="178"/>
        <v>4</v>
      </c>
      <c r="H87" s="100">
        <f t="shared" si="179"/>
        <v>0</v>
      </c>
      <c r="I87" s="215">
        <f t="shared" si="180"/>
        <v>1077</v>
      </c>
      <c r="J87" s="216">
        <f t="shared" si="181"/>
        <v>63.352941176470587</v>
      </c>
      <c r="K87" s="216">
        <f>ABS(I87*100/I1)</f>
        <v>35.196078431372548</v>
      </c>
      <c r="L87" s="215">
        <f>K1</f>
        <v>34</v>
      </c>
      <c r="M87" s="215">
        <f t="shared" si="173"/>
        <v>17</v>
      </c>
      <c r="N87" s="215">
        <f t="shared" si="182"/>
        <v>0</v>
      </c>
      <c r="O87" s="215">
        <f t="shared" si="183"/>
        <v>0</v>
      </c>
      <c r="P87" s="215">
        <f t="shared" si="184"/>
        <v>0</v>
      </c>
      <c r="Q87" s="215">
        <f t="shared" si="185"/>
        <v>0</v>
      </c>
      <c r="R87" s="217">
        <f t="shared" si="110"/>
        <v>3</v>
      </c>
      <c r="S87" s="218">
        <f t="shared" si="111"/>
        <v>1</v>
      </c>
      <c r="T87" s="128">
        <f t="shared" si="112"/>
        <v>0</v>
      </c>
      <c r="U87" s="128">
        <f t="shared" si="113"/>
        <v>1</v>
      </c>
      <c r="V87" s="147">
        <f t="shared" si="101"/>
        <v>9</v>
      </c>
      <c r="W87" s="252"/>
      <c r="X87" s="96" t="s">
        <v>196</v>
      </c>
      <c r="Y87" s="100" t="s">
        <v>196</v>
      </c>
      <c r="Z87" s="100" t="s">
        <v>196</v>
      </c>
      <c r="AA87" s="100" t="s">
        <v>196</v>
      </c>
      <c r="AB87" s="100" t="s">
        <v>196</v>
      </c>
      <c r="AC87" s="100" t="s">
        <v>196</v>
      </c>
      <c r="AD87" s="100" t="s">
        <v>196</v>
      </c>
      <c r="AE87" s="100" t="s">
        <v>196</v>
      </c>
      <c r="AF87" s="100" t="s">
        <v>196</v>
      </c>
      <c r="AG87" s="100" t="s">
        <v>196</v>
      </c>
      <c r="AH87" s="100" t="s">
        <v>196</v>
      </c>
      <c r="AI87" s="100" t="s">
        <v>196</v>
      </c>
      <c r="AJ87" s="100" t="s">
        <v>196</v>
      </c>
      <c r="AK87" s="100" t="s">
        <v>196</v>
      </c>
      <c r="AL87" s="100" t="s">
        <v>196</v>
      </c>
      <c r="AM87" s="100" t="s">
        <v>196</v>
      </c>
      <c r="AN87" s="100" t="s">
        <v>196</v>
      </c>
      <c r="AO87" s="100" t="s">
        <v>196</v>
      </c>
      <c r="AP87" s="100" t="s">
        <v>150</v>
      </c>
      <c r="AQ87" s="100" t="s">
        <v>151</v>
      </c>
      <c r="AR87" s="100" t="s">
        <v>150</v>
      </c>
      <c r="AS87" s="100" t="s">
        <v>150</v>
      </c>
      <c r="AT87" s="100" t="s">
        <v>151</v>
      </c>
      <c r="AU87" s="100" t="s">
        <v>151</v>
      </c>
      <c r="AV87" s="100" t="s">
        <v>150</v>
      </c>
      <c r="AW87" s="100" t="s">
        <v>151</v>
      </c>
      <c r="AX87" s="100" t="s">
        <v>151</v>
      </c>
      <c r="AY87" s="100" t="s">
        <v>151</v>
      </c>
      <c r="AZ87" s="100" t="s">
        <v>151</v>
      </c>
      <c r="BA87" s="100" t="s">
        <v>151</v>
      </c>
      <c r="BB87" s="100" t="s">
        <v>151</v>
      </c>
      <c r="BC87" s="100" t="s">
        <v>151</v>
      </c>
      <c r="BD87" s="100" t="s">
        <v>151</v>
      </c>
      <c r="BE87" s="100" t="s">
        <v>151</v>
      </c>
      <c r="BF87" s="100" t="s">
        <v>151</v>
      </c>
      <c r="BG87" s="100"/>
      <c r="BH87" s="100"/>
      <c r="BI87" s="100"/>
      <c r="BJ87" s="100"/>
      <c r="BK87" s="100"/>
      <c r="BL87" s="100"/>
      <c r="BM87" s="100"/>
      <c r="BN87" s="87"/>
      <c r="BO87" s="100"/>
      <c r="BP87" s="100"/>
      <c r="BQ87" s="100"/>
      <c r="BR87" s="100"/>
      <c r="BS87" s="146"/>
      <c r="BT87" s="355"/>
      <c r="BU87" s="96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>
        <v>20</v>
      </c>
      <c r="CN87" s="100">
        <v>57</v>
      </c>
      <c r="CO87" s="100">
        <v>45</v>
      </c>
      <c r="CP87" s="100">
        <v>14</v>
      </c>
      <c r="CQ87" s="100">
        <v>69</v>
      </c>
      <c r="CR87" s="100">
        <v>55</v>
      </c>
      <c r="CS87" s="100">
        <v>11</v>
      </c>
      <c r="CT87" s="100">
        <v>90</v>
      </c>
      <c r="CU87" s="100">
        <v>54</v>
      </c>
      <c r="CV87" s="100">
        <v>90</v>
      </c>
      <c r="CW87" s="100">
        <v>90</v>
      </c>
      <c r="CX87" s="100">
        <v>90</v>
      </c>
      <c r="CY87" s="100">
        <v>90</v>
      </c>
      <c r="CZ87" s="100">
        <v>90</v>
      </c>
      <c r="DA87" s="100">
        <v>77</v>
      </c>
      <c r="DB87" s="100">
        <v>90</v>
      </c>
      <c r="DC87" s="469">
        <v>45</v>
      </c>
      <c r="DD87" s="100"/>
      <c r="DE87" s="100"/>
      <c r="DF87" s="100"/>
      <c r="DG87" s="146"/>
      <c r="DH87" s="100"/>
      <c r="DI87" s="100"/>
      <c r="DJ87" s="100"/>
      <c r="DK87" s="100"/>
      <c r="DL87" s="100"/>
      <c r="DM87" s="100"/>
      <c r="DN87" s="100"/>
      <c r="DO87" s="100"/>
      <c r="DP87" s="219"/>
      <c r="DQ87" s="254"/>
      <c r="DR87" s="96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 t="s">
        <v>155</v>
      </c>
      <c r="EK87" s="100" t="s">
        <v>154</v>
      </c>
      <c r="EL87" s="100" t="s">
        <v>155</v>
      </c>
      <c r="EM87" s="100" t="s">
        <v>155</v>
      </c>
      <c r="EN87" s="100" t="s">
        <v>154</v>
      </c>
      <c r="EO87" s="100" t="s">
        <v>154</v>
      </c>
      <c r="EP87" s="100" t="s">
        <v>155</v>
      </c>
      <c r="EQ87" s="100"/>
      <c r="ER87" s="100" t="s">
        <v>154</v>
      </c>
      <c r="ES87" s="100"/>
      <c r="ET87" s="100"/>
      <c r="EU87" s="100"/>
      <c r="EV87" s="100"/>
      <c r="EW87" s="100"/>
      <c r="EX87" s="100" t="s">
        <v>154</v>
      </c>
      <c r="EY87" s="100"/>
      <c r="EZ87" s="475"/>
      <c r="FA87" s="100"/>
      <c r="FB87" s="100"/>
      <c r="FC87" s="100"/>
      <c r="FD87" s="100"/>
      <c r="FE87" s="100"/>
      <c r="FF87" s="100"/>
      <c r="FG87" s="100"/>
      <c r="FH87" s="100"/>
      <c r="FI87" s="100"/>
      <c r="FJ87" s="100"/>
      <c r="FK87" s="100"/>
      <c r="FL87" s="100"/>
      <c r="FM87" s="146"/>
      <c r="FN87" s="255">
        <f t="shared" si="115"/>
        <v>3</v>
      </c>
      <c r="FO87" s="256">
        <f t="shared" si="116"/>
        <v>1</v>
      </c>
      <c r="FP87" s="80">
        <f t="shared" si="117"/>
        <v>0</v>
      </c>
      <c r="FQ87" s="101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443">
        <v>1</v>
      </c>
      <c r="GJ87" s="100"/>
      <c r="GK87" s="100"/>
      <c r="GL87" s="100"/>
      <c r="GM87" s="100"/>
      <c r="GN87" s="100"/>
      <c r="GO87" s="100"/>
      <c r="GP87" s="443">
        <v>1</v>
      </c>
      <c r="GQ87" s="100"/>
      <c r="GR87" s="100"/>
      <c r="GS87" s="100"/>
      <c r="GT87" s="443">
        <v>1</v>
      </c>
      <c r="GU87" s="100"/>
      <c r="GV87" s="100"/>
      <c r="GW87" s="100"/>
      <c r="GX87" s="444">
        <v>2</v>
      </c>
      <c r="GY87" s="100"/>
      <c r="GZ87" s="100"/>
      <c r="HA87" s="100"/>
      <c r="HB87" s="100"/>
      <c r="HC87" s="100"/>
      <c r="HD87" s="100"/>
      <c r="HE87" s="100"/>
      <c r="HF87" s="100"/>
      <c r="HG87" s="100"/>
      <c r="HH87" s="100"/>
      <c r="HI87" s="100"/>
      <c r="HJ87" s="100"/>
      <c r="HK87" s="100"/>
      <c r="HL87" s="265"/>
      <c r="HM87" s="263">
        <f t="shared" si="106"/>
        <v>9</v>
      </c>
      <c r="HN87" s="101"/>
      <c r="HO87" s="100"/>
      <c r="HP87" s="100"/>
      <c r="HQ87" s="100"/>
      <c r="HR87" s="100"/>
      <c r="HS87" s="100"/>
      <c r="HT87" s="100"/>
      <c r="HU87" s="100"/>
      <c r="HV87" s="100"/>
      <c r="HW87" s="100"/>
      <c r="HX87" s="100"/>
      <c r="HY87" s="100"/>
      <c r="HZ87" s="100"/>
      <c r="IA87" s="100"/>
      <c r="IB87" s="100"/>
      <c r="IC87" s="100"/>
      <c r="ID87" s="100"/>
      <c r="IE87" s="100"/>
      <c r="IF87" s="100"/>
      <c r="IG87" s="100"/>
      <c r="IH87" s="100"/>
      <c r="II87" s="100">
        <v>1</v>
      </c>
      <c r="IJ87" s="100"/>
      <c r="IK87" s="100"/>
      <c r="IL87" s="100">
        <v>1</v>
      </c>
      <c r="IM87" s="100">
        <v>1</v>
      </c>
      <c r="IN87" s="100">
        <v>2</v>
      </c>
      <c r="IO87" s="100">
        <v>1</v>
      </c>
      <c r="IP87" s="100"/>
      <c r="IQ87" s="100"/>
      <c r="IR87" s="100">
        <v>1</v>
      </c>
      <c r="IS87" s="100"/>
      <c r="IT87" s="100">
        <v>1</v>
      </c>
      <c r="IU87" s="147">
        <v>1</v>
      </c>
      <c r="IV87" s="101"/>
      <c r="IW87" s="100"/>
      <c r="IX87" s="100"/>
      <c r="IY87" s="100"/>
      <c r="IZ87" s="100"/>
      <c r="JA87" s="100"/>
      <c r="JB87" s="100"/>
      <c r="JC87" s="100"/>
      <c r="JD87" s="100"/>
      <c r="JE87" s="100"/>
      <c r="JF87" s="100"/>
      <c r="JG87" s="100"/>
      <c r="JH87" s="100"/>
      <c r="JI87" s="265"/>
      <c r="JJ87" s="209"/>
      <c r="JK87" s="209"/>
      <c r="JL87" s="209"/>
    </row>
    <row r="88" spans="1:272" x14ac:dyDescent="0.25">
      <c r="A88" s="341" t="s">
        <v>205</v>
      </c>
      <c r="B88" s="87"/>
      <c r="C88" s="186">
        <f t="shared" si="175"/>
        <v>2</v>
      </c>
      <c r="D88" s="214">
        <f t="shared" si="174"/>
        <v>0</v>
      </c>
      <c r="E88" s="100">
        <f t="shared" si="176"/>
        <v>0</v>
      </c>
      <c r="F88" s="214">
        <f t="shared" si="177"/>
        <v>0</v>
      </c>
      <c r="G88" s="214">
        <f t="shared" si="178"/>
        <v>2</v>
      </c>
      <c r="H88" s="100">
        <f t="shared" si="179"/>
        <v>0</v>
      </c>
      <c r="I88" s="215">
        <f t="shared" si="180"/>
        <v>13</v>
      </c>
      <c r="J88" s="216">
        <f>ABS(I88/C88)</f>
        <v>6.5</v>
      </c>
      <c r="K88" s="216">
        <f>ABS(I88*100/I1)</f>
        <v>0.42483660130718953</v>
      </c>
      <c r="L88" s="215">
        <f>K1</f>
        <v>34</v>
      </c>
      <c r="M88" s="215">
        <f t="shared" si="173"/>
        <v>3</v>
      </c>
      <c r="N88" s="215">
        <f>SUM(O88:Q88)</f>
        <v>0</v>
      </c>
      <c r="O88" s="215">
        <f t="shared" si="183"/>
        <v>0</v>
      </c>
      <c r="P88" s="215">
        <f t="shared" si="184"/>
        <v>0</v>
      </c>
      <c r="Q88" s="215">
        <f t="shared" si="185"/>
        <v>0</v>
      </c>
      <c r="R88" s="217">
        <f t="shared" si="110"/>
        <v>0</v>
      </c>
      <c r="S88" s="218">
        <f t="shared" si="111"/>
        <v>0</v>
      </c>
      <c r="T88" s="128">
        <f t="shared" si="112"/>
        <v>0</v>
      </c>
      <c r="U88" s="128">
        <f t="shared" si="113"/>
        <v>0</v>
      </c>
      <c r="V88" s="147">
        <f t="shared" si="101"/>
        <v>0</v>
      </c>
      <c r="W88" s="252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 t="s">
        <v>150</v>
      </c>
      <c r="AX88" s="100" t="s">
        <v>159</v>
      </c>
      <c r="AY88" s="100" t="s">
        <v>150</v>
      </c>
      <c r="AZ88" s="100" t="s">
        <v>150</v>
      </c>
      <c r="BA88" s="100" t="s">
        <v>159</v>
      </c>
      <c r="BB88" s="100" t="s">
        <v>159</v>
      </c>
      <c r="BC88" s="100" t="s">
        <v>159</v>
      </c>
      <c r="BD88" s="100" t="s">
        <v>159</v>
      </c>
      <c r="BE88" s="100"/>
      <c r="BF88" s="100"/>
      <c r="BG88" s="100"/>
      <c r="BH88" s="100"/>
      <c r="BI88" s="100"/>
      <c r="BJ88" s="100"/>
      <c r="BK88" s="100"/>
      <c r="BL88" s="100"/>
      <c r="BM88" s="100"/>
      <c r="BN88" s="87"/>
      <c r="BO88" s="100"/>
      <c r="BP88" s="100"/>
      <c r="BQ88" s="100"/>
      <c r="BR88" s="100"/>
      <c r="BS88" s="146"/>
      <c r="BT88" s="355"/>
      <c r="BU88" s="96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>
        <v>9</v>
      </c>
      <c r="CU88" s="100"/>
      <c r="CV88" s="100"/>
      <c r="CW88" s="100">
        <v>4</v>
      </c>
      <c r="CX88" s="100"/>
      <c r="CY88" s="100"/>
      <c r="CZ88" s="100"/>
      <c r="DA88" s="100"/>
      <c r="DB88" s="100"/>
      <c r="DC88" s="100"/>
      <c r="DD88" s="100"/>
      <c r="DE88" s="100"/>
      <c r="DF88" s="100"/>
      <c r="DG88" s="146"/>
      <c r="DH88" s="100"/>
      <c r="DI88" s="100"/>
      <c r="DJ88" s="100"/>
      <c r="DK88" s="100"/>
      <c r="DL88" s="100"/>
      <c r="DM88" s="100"/>
      <c r="DN88" s="100"/>
      <c r="DO88" s="100"/>
      <c r="DP88" s="101"/>
      <c r="DQ88" s="254"/>
      <c r="DR88" s="101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0"/>
      <c r="EH88" s="100"/>
      <c r="EI88" s="100"/>
      <c r="EJ88" s="100"/>
      <c r="EK88" s="100"/>
      <c r="EL88" s="100"/>
      <c r="EM88" s="100"/>
      <c r="EN88" s="100"/>
      <c r="EO88" s="100"/>
      <c r="EP88" s="100"/>
      <c r="EQ88" s="100" t="s">
        <v>155</v>
      </c>
      <c r="ER88" s="100"/>
      <c r="ES88" s="100"/>
      <c r="ET88" s="100" t="s">
        <v>155</v>
      </c>
      <c r="EU88" s="100"/>
      <c r="EV88" s="100"/>
      <c r="EW88" s="100"/>
      <c r="EX88" s="100"/>
      <c r="EY88" s="100"/>
      <c r="EZ88" s="100"/>
      <c r="FA88" s="100"/>
      <c r="FB88" s="100"/>
      <c r="FC88" s="100"/>
      <c r="FD88" s="100"/>
      <c r="FE88" s="100"/>
      <c r="FF88" s="100"/>
      <c r="FG88" s="100"/>
      <c r="FH88" s="100"/>
      <c r="FI88" s="100"/>
      <c r="FJ88" s="100"/>
      <c r="FK88" s="100"/>
      <c r="FL88" s="100"/>
      <c r="FM88" s="146"/>
      <c r="FN88" s="255">
        <f t="shared" si="115"/>
        <v>0</v>
      </c>
      <c r="FO88" s="256">
        <f t="shared" si="116"/>
        <v>0</v>
      </c>
      <c r="FP88" s="80">
        <f t="shared" si="117"/>
        <v>0</v>
      </c>
      <c r="FQ88" s="101"/>
      <c r="FR88" s="100"/>
      <c r="FS88" s="100"/>
      <c r="FT88" s="100"/>
      <c r="FU88" s="100"/>
      <c r="FV88" s="100"/>
      <c r="FW88" s="100"/>
      <c r="FX88" s="100"/>
      <c r="FY88" s="100"/>
      <c r="FZ88" s="100"/>
      <c r="GA88" s="100"/>
      <c r="GB88" s="100"/>
      <c r="GC88" s="100"/>
      <c r="GD88" s="100"/>
      <c r="GE88" s="100"/>
      <c r="GF88" s="100"/>
      <c r="GG88" s="100"/>
      <c r="GH88" s="100"/>
      <c r="GI88" s="100"/>
      <c r="GJ88" s="100"/>
      <c r="GK88" s="100"/>
      <c r="GL88" s="100"/>
      <c r="GM88" s="100"/>
      <c r="GN88" s="100"/>
      <c r="GO88" s="100"/>
      <c r="GP88" s="100"/>
      <c r="GQ88" s="100"/>
      <c r="GR88" s="100"/>
      <c r="GS88" s="100"/>
      <c r="GT88" s="100"/>
      <c r="GU88" s="100"/>
      <c r="GV88" s="100"/>
      <c r="GW88" s="100"/>
      <c r="GX88" s="100"/>
      <c r="GY88" s="100"/>
      <c r="GZ88" s="100"/>
      <c r="HA88" s="100"/>
      <c r="HB88" s="100"/>
      <c r="HC88" s="100"/>
      <c r="HD88" s="100"/>
      <c r="HE88" s="100"/>
      <c r="HF88" s="100"/>
      <c r="HG88" s="100"/>
      <c r="HH88" s="100"/>
      <c r="HI88" s="100"/>
      <c r="HJ88" s="100"/>
      <c r="HK88" s="100"/>
      <c r="HL88" s="265"/>
      <c r="HM88" s="263">
        <f t="shared" si="106"/>
        <v>0</v>
      </c>
      <c r="HN88" s="102"/>
      <c r="HO88" s="100"/>
      <c r="HP88" s="100"/>
      <c r="HQ88" s="100"/>
      <c r="HR88" s="100"/>
      <c r="HS88" s="100"/>
      <c r="HT88" s="100"/>
      <c r="HU88" s="100"/>
      <c r="HV88" s="100"/>
      <c r="HW88" s="100"/>
      <c r="HX88" s="100"/>
      <c r="HY88" s="100"/>
      <c r="HZ88" s="100"/>
      <c r="IA88" s="100"/>
      <c r="IB88" s="100"/>
      <c r="IC88" s="100"/>
      <c r="ID88" s="100"/>
      <c r="IE88" s="100"/>
      <c r="IF88" s="100"/>
      <c r="IG88" s="100"/>
      <c r="IH88" s="100"/>
      <c r="II88" s="100"/>
      <c r="IJ88" s="100"/>
      <c r="IK88" s="100"/>
      <c r="IL88" s="100"/>
      <c r="IM88" s="100"/>
      <c r="IN88" s="100"/>
      <c r="IO88" s="100"/>
      <c r="IP88" s="100"/>
      <c r="IQ88" s="100"/>
      <c r="IR88" s="100"/>
      <c r="IS88" s="100"/>
      <c r="IT88" s="100"/>
      <c r="IU88" s="147"/>
      <c r="IV88" s="101"/>
      <c r="IW88" s="100"/>
      <c r="IX88" s="100"/>
      <c r="IY88" s="100"/>
      <c r="IZ88" s="100"/>
      <c r="JA88" s="100"/>
      <c r="JB88" s="100"/>
      <c r="JC88" s="100"/>
      <c r="JD88" s="100"/>
      <c r="JE88" s="100"/>
      <c r="JF88" s="100"/>
      <c r="JG88" s="100"/>
      <c r="JH88" s="100"/>
      <c r="JI88" s="265"/>
      <c r="JJ88" s="209"/>
      <c r="JK88" s="209"/>
      <c r="JL88" s="209"/>
    </row>
    <row r="89" spans="1:272" hidden="1" x14ac:dyDescent="0.25">
      <c r="A89" s="341"/>
      <c r="B89" s="87"/>
      <c r="C89" s="186">
        <f t="shared" si="175"/>
        <v>0</v>
      </c>
      <c r="D89" s="214">
        <f t="shared" si="174"/>
        <v>0</v>
      </c>
      <c r="E89" s="100">
        <f t="shared" si="176"/>
        <v>0</v>
      </c>
      <c r="F89" s="214">
        <f t="shared" si="177"/>
        <v>0</v>
      </c>
      <c r="G89" s="214">
        <f t="shared" si="178"/>
        <v>0</v>
      </c>
      <c r="H89" s="100">
        <f t="shared" si="179"/>
        <v>0</v>
      </c>
      <c r="I89" s="215">
        <f t="shared" si="180"/>
        <v>0</v>
      </c>
      <c r="J89" s="216" t="e">
        <f>ABS(I89/C89)</f>
        <v>#DIV/0!</v>
      </c>
      <c r="K89" s="216">
        <f>ABS(I89*100/I1)</f>
        <v>0</v>
      </c>
      <c r="L89" s="215">
        <f>K1-8</f>
        <v>26</v>
      </c>
      <c r="M89" s="215">
        <f t="shared" si="173"/>
        <v>0</v>
      </c>
      <c r="N89" s="215">
        <f>SUM(O89:Q89)</f>
        <v>0</v>
      </c>
      <c r="O89" s="215">
        <f t="shared" si="183"/>
        <v>0</v>
      </c>
      <c r="P89" s="215">
        <f t="shared" si="184"/>
        <v>0</v>
      </c>
      <c r="Q89" s="215">
        <f t="shared" si="185"/>
        <v>0</v>
      </c>
      <c r="R89" s="217">
        <f t="shared" si="110"/>
        <v>0</v>
      </c>
      <c r="S89" s="218">
        <f t="shared" si="111"/>
        <v>0</v>
      </c>
      <c r="T89" s="128">
        <f t="shared" si="112"/>
        <v>0</v>
      </c>
      <c r="U89" s="128">
        <f t="shared" si="113"/>
        <v>0</v>
      </c>
      <c r="V89" s="147">
        <f t="shared" si="101"/>
        <v>0</v>
      </c>
      <c r="W89" s="252"/>
      <c r="X89" s="96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1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87"/>
      <c r="BO89" s="100"/>
      <c r="BP89" s="100"/>
      <c r="BQ89" s="100"/>
      <c r="BR89" s="100"/>
      <c r="BS89" s="146"/>
      <c r="BT89" s="355"/>
      <c r="BU89" s="96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46"/>
      <c r="DH89" s="100"/>
      <c r="DI89" s="100"/>
      <c r="DJ89" s="100"/>
      <c r="DK89" s="100"/>
      <c r="DL89" s="100"/>
      <c r="DM89" s="100"/>
      <c r="DN89" s="100"/>
      <c r="DO89" s="100"/>
      <c r="DP89" s="101"/>
      <c r="DQ89" s="254"/>
      <c r="DR89" s="101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00"/>
      <c r="EZ89" s="100"/>
      <c r="FA89" s="100"/>
      <c r="FB89" s="100"/>
      <c r="FC89" s="100"/>
      <c r="FD89" s="100"/>
      <c r="FE89" s="100"/>
      <c r="FF89" s="100"/>
      <c r="FG89" s="100"/>
      <c r="FH89" s="100"/>
      <c r="FI89" s="100"/>
      <c r="FJ89" s="100"/>
      <c r="FK89" s="100"/>
      <c r="FL89" s="100"/>
      <c r="FM89" s="146"/>
      <c r="FN89" s="255">
        <f t="shared" si="115"/>
        <v>0</v>
      </c>
      <c r="FO89" s="256">
        <f t="shared" si="116"/>
        <v>0</v>
      </c>
      <c r="FP89" s="80">
        <f t="shared" si="117"/>
        <v>0</v>
      </c>
      <c r="FQ89" s="101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100"/>
      <c r="GH89" s="100"/>
      <c r="GI89" s="100"/>
      <c r="GJ89" s="100"/>
      <c r="GK89" s="100"/>
      <c r="GL89" s="100"/>
      <c r="GM89" s="100"/>
      <c r="GN89" s="100"/>
      <c r="GO89" s="100"/>
      <c r="GP89" s="100"/>
      <c r="GQ89" s="100"/>
      <c r="GR89" s="100"/>
      <c r="GS89" s="100"/>
      <c r="GT89" s="100"/>
      <c r="GU89" s="100"/>
      <c r="GV89" s="100"/>
      <c r="GW89" s="100"/>
      <c r="GX89" s="100"/>
      <c r="GY89" s="100"/>
      <c r="GZ89" s="100"/>
      <c r="HA89" s="100"/>
      <c r="HB89" s="100"/>
      <c r="HC89" s="100"/>
      <c r="HD89" s="100"/>
      <c r="HE89" s="100"/>
      <c r="HF89" s="100"/>
      <c r="HG89" s="100"/>
      <c r="HH89" s="100"/>
      <c r="HI89" s="100"/>
      <c r="HJ89" s="100"/>
      <c r="HK89" s="100"/>
      <c r="HL89" s="265"/>
      <c r="HM89" s="263">
        <f t="shared" si="106"/>
        <v>0</v>
      </c>
      <c r="HN89" s="102"/>
      <c r="HO89" s="100"/>
      <c r="HP89" s="100"/>
      <c r="HQ89" s="100"/>
      <c r="HR89" s="100"/>
      <c r="HS89" s="100"/>
      <c r="HT89" s="100"/>
      <c r="HU89" s="100"/>
      <c r="HV89" s="100"/>
      <c r="HW89" s="100"/>
      <c r="HX89" s="100"/>
      <c r="HY89" s="100"/>
      <c r="HZ89" s="100"/>
      <c r="IA89" s="100"/>
      <c r="IB89" s="100"/>
      <c r="IC89" s="100"/>
      <c r="ID89" s="100"/>
      <c r="IE89" s="100"/>
      <c r="IF89" s="100"/>
      <c r="IG89" s="100"/>
      <c r="IH89" s="100"/>
      <c r="II89" s="100"/>
      <c r="IJ89" s="100"/>
      <c r="IK89" s="100"/>
      <c r="IL89" s="100"/>
      <c r="IM89" s="100"/>
      <c r="IN89" s="100"/>
      <c r="IO89" s="100"/>
      <c r="IP89" s="100"/>
      <c r="IQ89" s="100"/>
      <c r="IR89" s="100"/>
      <c r="IS89" s="100"/>
      <c r="IT89" s="100"/>
      <c r="IU89" s="147"/>
      <c r="IV89" s="101"/>
      <c r="IW89" s="100"/>
      <c r="IX89" s="100"/>
      <c r="IY89" s="100"/>
      <c r="IZ89" s="100"/>
      <c r="JA89" s="100"/>
      <c r="JB89" s="100"/>
      <c r="JC89" s="100"/>
      <c r="JD89" s="100"/>
      <c r="JE89" s="100"/>
      <c r="JF89" s="100"/>
      <c r="JG89" s="100"/>
      <c r="JH89" s="100"/>
      <c r="JI89" s="265"/>
      <c r="JJ89" s="209"/>
      <c r="JK89" s="209"/>
      <c r="JL89" s="209"/>
    </row>
    <row r="90" spans="1:272" hidden="1" x14ac:dyDescent="0.25">
      <c r="A90" s="341"/>
      <c r="B90" s="219"/>
      <c r="C90" s="186">
        <f t="shared" si="175"/>
        <v>0</v>
      </c>
      <c r="D90" s="214">
        <f t="shared" si="174"/>
        <v>0</v>
      </c>
      <c r="E90" s="100">
        <f t="shared" si="176"/>
        <v>0</v>
      </c>
      <c r="F90" s="214">
        <f t="shared" si="177"/>
        <v>0</v>
      </c>
      <c r="G90" s="214">
        <f t="shared" si="178"/>
        <v>0</v>
      </c>
      <c r="H90" s="100">
        <f t="shared" si="179"/>
        <v>0</v>
      </c>
      <c r="I90" s="215">
        <f t="shared" si="180"/>
        <v>0</v>
      </c>
      <c r="J90" s="216" t="e">
        <f>ABS(I90/C90)</f>
        <v>#DIV/0!</v>
      </c>
      <c r="K90" s="216">
        <f>ABS(I90*100/I1)</f>
        <v>0</v>
      </c>
      <c r="L90" s="215">
        <f>K1</f>
        <v>34</v>
      </c>
      <c r="M90" s="215">
        <f t="shared" si="173"/>
        <v>0</v>
      </c>
      <c r="N90" s="215">
        <f>SUM(O90:Q90)</f>
        <v>0</v>
      </c>
      <c r="O90" s="215">
        <f t="shared" si="183"/>
        <v>0</v>
      </c>
      <c r="P90" s="215">
        <f t="shared" si="184"/>
        <v>0</v>
      </c>
      <c r="Q90" s="215">
        <f t="shared" si="185"/>
        <v>0</v>
      </c>
      <c r="R90" s="217">
        <f t="shared" si="110"/>
        <v>0</v>
      </c>
      <c r="S90" s="218">
        <f t="shared" si="111"/>
        <v>0</v>
      </c>
      <c r="T90" s="128">
        <f t="shared" si="112"/>
        <v>0</v>
      </c>
      <c r="U90" s="128">
        <f t="shared" si="113"/>
        <v>0</v>
      </c>
      <c r="V90" s="147">
        <f t="shared" si="101"/>
        <v>0</v>
      </c>
      <c r="W90" s="252"/>
      <c r="X90" s="96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1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87"/>
      <c r="BO90" s="100"/>
      <c r="BP90" s="100"/>
      <c r="BQ90" s="100"/>
      <c r="BR90" s="100"/>
      <c r="BS90" s="146"/>
      <c r="BT90" s="355"/>
      <c r="BU90" s="96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46"/>
      <c r="DH90" s="100"/>
      <c r="DI90" s="100"/>
      <c r="DJ90" s="100"/>
      <c r="DK90" s="100"/>
      <c r="DL90" s="100"/>
      <c r="DM90" s="100"/>
      <c r="DN90" s="100"/>
      <c r="DO90" s="100"/>
      <c r="DP90" s="101"/>
      <c r="DQ90" s="254"/>
      <c r="DR90" s="101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00"/>
      <c r="EZ90" s="100"/>
      <c r="FA90" s="100"/>
      <c r="FB90" s="100"/>
      <c r="FC90" s="100"/>
      <c r="FD90" s="100"/>
      <c r="FE90" s="100"/>
      <c r="FF90" s="100"/>
      <c r="FG90" s="100"/>
      <c r="FH90" s="100"/>
      <c r="FI90" s="100"/>
      <c r="FJ90" s="100"/>
      <c r="FK90" s="100"/>
      <c r="FL90" s="100"/>
      <c r="FM90" s="146"/>
      <c r="FN90" s="255">
        <f t="shared" si="115"/>
        <v>0</v>
      </c>
      <c r="FO90" s="256">
        <f t="shared" si="116"/>
        <v>0</v>
      </c>
      <c r="FP90" s="80">
        <f t="shared" si="117"/>
        <v>0</v>
      </c>
      <c r="FQ90" s="101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  <c r="GB90" s="100"/>
      <c r="GC90" s="100"/>
      <c r="GD90" s="100"/>
      <c r="GE90" s="100"/>
      <c r="GF90" s="100"/>
      <c r="GG90" s="100"/>
      <c r="GH90" s="100"/>
      <c r="GI90" s="100"/>
      <c r="GJ90" s="100"/>
      <c r="GK90" s="100"/>
      <c r="GL90" s="100"/>
      <c r="GM90" s="100"/>
      <c r="GN90" s="100"/>
      <c r="GO90" s="100"/>
      <c r="GP90" s="100"/>
      <c r="GQ90" s="100"/>
      <c r="GR90" s="100"/>
      <c r="GS90" s="100"/>
      <c r="GT90" s="100"/>
      <c r="GU90" s="100"/>
      <c r="GV90" s="100"/>
      <c r="GW90" s="100"/>
      <c r="GX90" s="100"/>
      <c r="GY90" s="100"/>
      <c r="GZ90" s="100"/>
      <c r="HA90" s="100"/>
      <c r="HB90" s="100"/>
      <c r="HC90" s="100"/>
      <c r="HD90" s="100"/>
      <c r="HE90" s="100"/>
      <c r="HF90" s="100"/>
      <c r="HG90" s="100"/>
      <c r="HH90" s="100"/>
      <c r="HI90" s="100"/>
      <c r="HJ90" s="100"/>
      <c r="HK90" s="100"/>
      <c r="HL90" s="265"/>
      <c r="HM90" s="263">
        <f t="shared" si="106"/>
        <v>0</v>
      </c>
      <c r="HN90" s="102"/>
      <c r="HO90" s="100"/>
      <c r="HP90" s="100"/>
      <c r="HQ90" s="100"/>
      <c r="HR90" s="100"/>
      <c r="HS90" s="100"/>
      <c r="HT90" s="100"/>
      <c r="HU90" s="100"/>
      <c r="HV90" s="100"/>
      <c r="HW90" s="100"/>
      <c r="HX90" s="100"/>
      <c r="HY90" s="100"/>
      <c r="HZ90" s="100"/>
      <c r="IA90" s="100"/>
      <c r="IB90" s="100"/>
      <c r="IC90" s="100"/>
      <c r="ID90" s="100"/>
      <c r="IE90" s="100"/>
      <c r="IF90" s="100"/>
      <c r="IG90" s="100"/>
      <c r="IH90" s="100"/>
      <c r="II90" s="100"/>
      <c r="IJ90" s="100"/>
      <c r="IK90" s="100"/>
      <c r="IL90" s="100"/>
      <c r="IM90" s="100"/>
      <c r="IN90" s="100"/>
      <c r="IO90" s="100"/>
      <c r="IP90" s="100"/>
      <c r="IQ90" s="100"/>
      <c r="IR90" s="100"/>
      <c r="IS90" s="100"/>
      <c r="IT90" s="100"/>
      <c r="IU90" s="147"/>
      <c r="IV90" s="101"/>
      <c r="IW90" s="100"/>
      <c r="IX90" s="100"/>
      <c r="IY90" s="100"/>
      <c r="IZ90" s="100"/>
      <c r="JA90" s="100"/>
      <c r="JB90" s="100"/>
      <c r="JC90" s="100"/>
      <c r="JD90" s="100"/>
      <c r="JE90" s="100"/>
      <c r="JF90" s="100"/>
      <c r="JG90" s="100"/>
      <c r="JH90" s="100"/>
      <c r="JI90" s="265"/>
      <c r="JJ90" s="209"/>
      <c r="JK90" s="209"/>
      <c r="JL90" s="209"/>
    </row>
    <row r="91" spans="1:272" hidden="1" x14ac:dyDescent="0.25">
      <c r="A91" s="341"/>
      <c r="B91" s="219"/>
      <c r="C91" s="186">
        <f t="shared" si="175"/>
        <v>0</v>
      </c>
      <c r="D91" s="214">
        <f t="shared" si="174"/>
        <v>0</v>
      </c>
      <c r="E91" s="100">
        <f t="shared" si="176"/>
        <v>0</v>
      </c>
      <c r="F91" s="214">
        <f t="shared" si="177"/>
        <v>0</v>
      </c>
      <c r="G91" s="214">
        <f t="shared" si="178"/>
        <v>0</v>
      </c>
      <c r="H91" s="100">
        <f t="shared" si="179"/>
        <v>0</v>
      </c>
      <c r="I91" s="215">
        <f t="shared" si="180"/>
        <v>0</v>
      </c>
      <c r="J91" s="216" t="e">
        <f>ABS(I91/C91)</f>
        <v>#DIV/0!</v>
      </c>
      <c r="K91" s="216">
        <f>ABS(I91*100/I1)</f>
        <v>0</v>
      </c>
      <c r="L91" s="215">
        <f>K1</f>
        <v>34</v>
      </c>
      <c r="M91" s="215">
        <f t="shared" si="173"/>
        <v>0</v>
      </c>
      <c r="N91" s="215">
        <f>SUM(O91:Q91)</f>
        <v>0</v>
      </c>
      <c r="O91" s="215">
        <f t="shared" si="183"/>
        <v>0</v>
      </c>
      <c r="P91" s="215">
        <f t="shared" si="184"/>
        <v>0</v>
      </c>
      <c r="Q91" s="215">
        <f t="shared" si="185"/>
        <v>0</v>
      </c>
      <c r="R91" s="217">
        <f t="shared" si="110"/>
        <v>0</v>
      </c>
      <c r="S91" s="218">
        <f t="shared" si="111"/>
        <v>0</v>
      </c>
      <c r="T91" s="128">
        <f t="shared" si="112"/>
        <v>0</v>
      </c>
      <c r="U91" s="128">
        <f t="shared" si="113"/>
        <v>0</v>
      </c>
      <c r="V91" s="147">
        <f t="shared" si="101"/>
        <v>0</v>
      </c>
      <c r="W91" s="252"/>
      <c r="X91" s="96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1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87"/>
      <c r="BO91" s="100"/>
      <c r="BP91" s="100"/>
      <c r="BQ91" s="100"/>
      <c r="BR91" s="100"/>
      <c r="BS91" s="146"/>
      <c r="BT91" s="355"/>
      <c r="BU91" s="96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/>
      <c r="CU91" s="100"/>
      <c r="CV91" s="100"/>
      <c r="CW91" s="100"/>
      <c r="CX91" s="100"/>
      <c r="CY91" s="100"/>
      <c r="CZ91" s="100"/>
      <c r="DA91" s="100"/>
      <c r="DB91" s="100"/>
      <c r="DC91" s="100"/>
      <c r="DD91" s="100"/>
      <c r="DE91" s="100"/>
      <c r="DF91" s="100"/>
      <c r="DG91" s="146"/>
      <c r="DH91" s="100"/>
      <c r="DI91" s="100"/>
      <c r="DJ91" s="100"/>
      <c r="DK91" s="100"/>
      <c r="DL91" s="100"/>
      <c r="DM91" s="100"/>
      <c r="DN91" s="100"/>
      <c r="DO91" s="100"/>
      <c r="DP91" s="101"/>
      <c r="DQ91" s="254"/>
      <c r="DR91" s="101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00"/>
      <c r="EZ91" s="100"/>
      <c r="FA91" s="100"/>
      <c r="FB91" s="100"/>
      <c r="FC91" s="100"/>
      <c r="FD91" s="100"/>
      <c r="FE91" s="100"/>
      <c r="FF91" s="100"/>
      <c r="FG91" s="100"/>
      <c r="FH91" s="100"/>
      <c r="FI91" s="100"/>
      <c r="FJ91" s="100"/>
      <c r="FK91" s="100"/>
      <c r="FL91" s="100"/>
      <c r="FM91" s="146"/>
      <c r="FN91" s="255">
        <f t="shared" si="115"/>
        <v>0</v>
      </c>
      <c r="FO91" s="256">
        <f t="shared" si="116"/>
        <v>0</v>
      </c>
      <c r="FP91" s="80">
        <f t="shared" si="117"/>
        <v>0</v>
      </c>
      <c r="FQ91" s="101"/>
      <c r="FR91" s="100"/>
      <c r="FS91" s="100"/>
      <c r="FT91" s="100"/>
      <c r="FU91" s="100"/>
      <c r="FV91" s="100"/>
      <c r="FW91" s="100"/>
      <c r="FX91" s="100"/>
      <c r="FY91" s="100"/>
      <c r="FZ91" s="100"/>
      <c r="GA91" s="100"/>
      <c r="GB91" s="100"/>
      <c r="GC91" s="100"/>
      <c r="GD91" s="100"/>
      <c r="GE91" s="100"/>
      <c r="GF91" s="100"/>
      <c r="GG91" s="100"/>
      <c r="GH91" s="100"/>
      <c r="GI91" s="100"/>
      <c r="GJ91" s="100"/>
      <c r="GK91" s="100"/>
      <c r="GL91" s="100"/>
      <c r="GM91" s="100"/>
      <c r="GN91" s="100"/>
      <c r="GO91" s="100"/>
      <c r="GP91" s="100"/>
      <c r="GQ91" s="100"/>
      <c r="GR91" s="100"/>
      <c r="GS91" s="100"/>
      <c r="GT91" s="100"/>
      <c r="GU91" s="100"/>
      <c r="GV91" s="100"/>
      <c r="GW91" s="100"/>
      <c r="GX91" s="100"/>
      <c r="GY91" s="100"/>
      <c r="GZ91" s="100"/>
      <c r="HA91" s="100"/>
      <c r="HB91" s="100"/>
      <c r="HC91" s="100"/>
      <c r="HD91" s="100"/>
      <c r="HE91" s="100"/>
      <c r="HF91" s="100"/>
      <c r="HG91" s="100"/>
      <c r="HH91" s="100"/>
      <c r="HI91" s="100"/>
      <c r="HJ91" s="100"/>
      <c r="HK91" s="100"/>
      <c r="HL91" s="265"/>
      <c r="HM91" s="263">
        <f t="shared" si="106"/>
        <v>0</v>
      </c>
      <c r="HN91" s="102"/>
      <c r="HO91" s="100"/>
      <c r="HP91" s="100"/>
      <c r="HQ91" s="100"/>
      <c r="HR91" s="100"/>
      <c r="HS91" s="100"/>
      <c r="HT91" s="100"/>
      <c r="HU91" s="100"/>
      <c r="HV91" s="100"/>
      <c r="HW91" s="100"/>
      <c r="HX91" s="100"/>
      <c r="HY91" s="100"/>
      <c r="HZ91" s="100"/>
      <c r="IA91" s="100"/>
      <c r="IB91" s="100"/>
      <c r="IC91" s="100"/>
      <c r="ID91" s="100"/>
      <c r="IE91" s="100"/>
      <c r="IF91" s="100"/>
      <c r="IG91" s="100"/>
      <c r="IH91" s="100"/>
      <c r="II91" s="100"/>
      <c r="IJ91" s="100"/>
      <c r="IK91" s="100"/>
      <c r="IL91" s="100"/>
      <c r="IM91" s="100"/>
      <c r="IN91" s="100"/>
      <c r="IO91" s="100"/>
      <c r="IP91" s="100"/>
      <c r="IQ91" s="100"/>
      <c r="IR91" s="100"/>
      <c r="IS91" s="100"/>
      <c r="IT91" s="100"/>
      <c r="IU91" s="147"/>
      <c r="IV91" s="101"/>
      <c r="IW91" s="100"/>
      <c r="IX91" s="100"/>
      <c r="IY91" s="100"/>
      <c r="IZ91" s="100"/>
      <c r="JA91" s="100"/>
      <c r="JB91" s="100"/>
      <c r="JC91" s="100"/>
      <c r="JD91" s="100"/>
      <c r="JE91" s="100"/>
      <c r="JF91" s="100"/>
      <c r="JG91" s="100"/>
      <c r="JH91" s="100"/>
      <c r="JI91" s="265"/>
      <c r="JJ91" s="209"/>
      <c r="JK91" s="209"/>
      <c r="JL91" s="209"/>
    </row>
    <row r="92" spans="1:272" x14ac:dyDescent="0.25">
      <c r="A92" s="341" t="s">
        <v>188</v>
      </c>
      <c r="B92" s="87"/>
      <c r="C92" s="186">
        <f t="shared" si="175"/>
        <v>0</v>
      </c>
      <c r="D92" s="214">
        <f t="shared" si="174"/>
        <v>0</v>
      </c>
      <c r="E92" s="100"/>
      <c r="F92" s="214"/>
      <c r="G92" s="214"/>
      <c r="H92" s="100">
        <f t="shared" si="179"/>
        <v>0</v>
      </c>
      <c r="I92" s="215"/>
      <c r="J92" s="216"/>
      <c r="K92" s="216"/>
      <c r="L92" s="215"/>
      <c r="M92" s="215"/>
      <c r="N92" s="215"/>
      <c r="O92" s="215">
        <f>COUNTIF(X92:BQ92,"DT")</f>
        <v>0</v>
      </c>
      <c r="P92" s="215">
        <f>COUNTIF(X92:BQ92,"L")</f>
        <v>0</v>
      </c>
      <c r="Q92" s="215">
        <f>COUNTIF(X92:BQ92,"S")</f>
        <v>0</v>
      </c>
      <c r="R92" s="217">
        <f>COUNTIF(FQ92:HK92,1)</f>
        <v>0</v>
      </c>
      <c r="S92" s="218">
        <f>COUNTIF(FQ92:HK92,2)</f>
        <v>0</v>
      </c>
      <c r="T92" s="128">
        <f>COUNTIF(FQ92:HK92,"R")</f>
        <v>0</v>
      </c>
      <c r="U92" s="128">
        <f>S92+T92</f>
        <v>0</v>
      </c>
      <c r="V92" s="147">
        <f>HM92</f>
        <v>1</v>
      </c>
      <c r="W92" s="252"/>
      <c r="X92" s="96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1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87"/>
      <c r="BO92" s="100"/>
      <c r="BP92" s="100"/>
      <c r="BQ92" s="100"/>
      <c r="BR92" s="100"/>
      <c r="BS92" s="146"/>
      <c r="BT92" s="355"/>
      <c r="BU92" s="96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/>
      <c r="CU92" s="100"/>
      <c r="CV92" s="100"/>
      <c r="CW92" s="100"/>
      <c r="CX92" s="100"/>
      <c r="CY92" s="100"/>
      <c r="CZ92" s="100"/>
      <c r="DA92" s="100"/>
      <c r="DB92" s="100"/>
      <c r="DC92" s="100"/>
      <c r="DD92" s="100"/>
      <c r="DE92" s="100"/>
      <c r="DF92" s="100"/>
      <c r="DG92" s="146"/>
      <c r="DH92" s="100"/>
      <c r="DI92" s="100"/>
      <c r="DJ92" s="100"/>
      <c r="DK92" s="100"/>
      <c r="DL92" s="100"/>
      <c r="DM92" s="100"/>
      <c r="DN92" s="100"/>
      <c r="DO92" s="100"/>
      <c r="DP92" s="101"/>
      <c r="DQ92" s="254"/>
      <c r="DR92" s="101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00"/>
      <c r="EZ92" s="100"/>
      <c r="FA92" s="100"/>
      <c r="FB92" s="100"/>
      <c r="FC92" s="100"/>
      <c r="FD92" s="100"/>
      <c r="FE92" s="100"/>
      <c r="FF92" s="100"/>
      <c r="FG92" s="100"/>
      <c r="FH92" s="100"/>
      <c r="FI92" s="100"/>
      <c r="FJ92" s="100"/>
      <c r="FK92" s="100"/>
      <c r="FL92" s="100"/>
      <c r="FM92" s="146"/>
      <c r="FN92" s="255">
        <f t="shared" si="115"/>
        <v>0</v>
      </c>
      <c r="FO92" s="256">
        <f t="shared" si="116"/>
        <v>0</v>
      </c>
      <c r="FP92" s="80">
        <f t="shared" si="117"/>
        <v>0</v>
      </c>
      <c r="FQ92" s="101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100"/>
      <c r="GO92" s="100"/>
      <c r="GP92" s="100"/>
      <c r="GQ92" s="100"/>
      <c r="GR92" s="100"/>
      <c r="GS92" s="100"/>
      <c r="GT92" s="100"/>
      <c r="GU92" s="100"/>
      <c r="GV92" s="100"/>
      <c r="GW92" s="100"/>
      <c r="GX92" s="100"/>
      <c r="GY92" s="100"/>
      <c r="GZ92" s="100"/>
      <c r="HA92" s="100"/>
      <c r="HB92" s="100"/>
      <c r="HC92" s="100"/>
      <c r="HD92" s="100"/>
      <c r="HE92" s="100"/>
      <c r="HF92" s="100"/>
      <c r="HG92" s="100"/>
      <c r="HH92" s="100"/>
      <c r="HI92" s="100"/>
      <c r="HJ92" s="100"/>
      <c r="HK92" s="100"/>
      <c r="HL92" s="265"/>
      <c r="HM92" s="263">
        <f t="shared" si="106"/>
        <v>1</v>
      </c>
      <c r="HN92" s="102"/>
      <c r="HO92" s="100"/>
      <c r="HP92" s="100"/>
      <c r="HQ92" s="100"/>
      <c r="HR92" s="100"/>
      <c r="HS92" s="100"/>
      <c r="HT92" s="100">
        <v>1</v>
      </c>
      <c r="HU92" s="100"/>
      <c r="HV92" s="100"/>
      <c r="HW92" s="100"/>
      <c r="HX92" s="100"/>
      <c r="HY92" s="100"/>
      <c r="HZ92" s="100"/>
      <c r="IA92" s="100"/>
      <c r="IB92" s="100"/>
      <c r="IC92" s="100"/>
      <c r="ID92" s="100"/>
      <c r="IE92" s="100"/>
      <c r="IF92" s="100"/>
      <c r="IG92" s="100"/>
      <c r="IH92" s="100"/>
      <c r="II92" s="100"/>
      <c r="IJ92" s="100"/>
      <c r="IK92" s="100"/>
      <c r="IL92" s="100"/>
      <c r="IM92" s="100"/>
      <c r="IN92" s="100"/>
      <c r="IO92" s="100"/>
      <c r="IP92" s="100"/>
      <c r="IQ92" s="100"/>
      <c r="IR92" s="100"/>
      <c r="IS92" s="100"/>
      <c r="IT92" s="100"/>
      <c r="IU92" s="147"/>
      <c r="IV92" s="101"/>
      <c r="IW92" s="100"/>
      <c r="IX92" s="100"/>
      <c r="IY92" s="100"/>
      <c r="IZ92" s="100"/>
      <c r="JA92" s="100"/>
      <c r="JB92" s="100"/>
      <c r="JC92" s="100"/>
      <c r="JD92" s="100"/>
      <c r="JE92" s="100"/>
      <c r="JF92" s="100"/>
      <c r="JG92" s="100"/>
      <c r="JH92" s="100"/>
      <c r="JI92" s="265"/>
      <c r="JJ92" s="209"/>
      <c r="JK92" s="209"/>
      <c r="JL92" s="209"/>
    </row>
    <row r="93" spans="1:272" s="371" customFormat="1" x14ac:dyDescent="0.25">
      <c r="A93" s="356" t="s">
        <v>95</v>
      </c>
      <c r="B93" s="357" t="s">
        <v>28</v>
      </c>
      <c r="C93" s="358"/>
      <c r="D93" s="359">
        <f t="shared" si="174"/>
        <v>0</v>
      </c>
      <c r="E93" s="360"/>
      <c r="F93" s="359"/>
      <c r="G93" s="359"/>
      <c r="H93" s="360">
        <f t="shared" si="179"/>
        <v>0</v>
      </c>
      <c r="I93" s="361"/>
      <c r="J93" s="362"/>
      <c r="K93" s="362"/>
      <c r="L93" s="361"/>
      <c r="M93" s="361"/>
      <c r="N93" s="361"/>
      <c r="O93" s="361"/>
      <c r="P93" s="361"/>
      <c r="Q93" s="361"/>
      <c r="R93" s="217">
        <f t="shared" si="110"/>
        <v>2</v>
      </c>
      <c r="S93" s="218">
        <f t="shared" si="111"/>
        <v>0</v>
      </c>
      <c r="T93" s="128">
        <f t="shared" si="112"/>
        <v>1</v>
      </c>
      <c r="U93" s="128">
        <f t="shared" si="113"/>
        <v>1</v>
      </c>
      <c r="V93" s="363">
        <f t="shared" si="101"/>
        <v>0</v>
      </c>
      <c r="W93" s="376"/>
      <c r="X93" s="364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5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468" t="s">
        <v>187</v>
      </c>
      <c r="AX93" s="468" t="s">
        <v>187</v>
      </c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57"/>
      <c r="BO93" s="360"/>
      <c r="BP93" s="360"/>
      <c r="BQ93" s="360"/>
      <c r="BR93" s="360"/>
      <c r="BS93" s="366"/>
      <c r="BT93" s="355"/>
      <c r="BU93" s="365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6"/>
      <c r="DE93" s="360"/>
      <c r="DF93" s="366"/>
      <c r="DG93" s="366"/>
      <c r="DH93" s="360"/>
      <c r="DI93" s="360"/>
      <c r="DJ93" s="360"/>
      <c r="DK93" s="360"/>
      <c r="DL93" s="360"/>
      <c r="DM93" s="360"/>
      <c r="DN93" s="360"/>
      <c r="DO93" s="360"/>
      <c r="DP93" s="365"/>
      <c r="DQ93" s="254"/>
      <c r="DR93" s="365"/>
      <c r="DS93" s="360"/>
      <c r="DT93" s="360"/>
      <c r="DU93" s="360"/>
      <c r="DV93" s="360"/>
      <c r="DW93" s="360"/>
      <c r="DX93" s="360"/>
      <c r="DY93" s="360"/>
      <c r="DZ93" s="360"/>
      <c r="EA93" s="360"/>
      <c r="EB93" s="360"/>
      <c r="EC93" s="360"/>
      <c r="ED93" s="360"/>
      <c r="EE93" s="360"/>
      <c r="EF93" s="360"/>
      <c r="EG93" s="360"/>
      <c r="EH93" s="360"/>
      <c r="EI93" s="360"/>
      <c r="EJ93" s="360"/>
      <c r="EK93" s="360"/>
      <c r="EL93" s="360"/>
      <c r="EM93" s="360"/>
      <c r="EN93" s="360"/>
      <c r="EO93" s="360"/>
      <c r="EP93" s="360"/>
      <c r="EQ93" s="360"/>
      <c r="ER93" s="360"/>
      <c r="ES93" s="360"/>
      <c r="ET93" s="360"/>
      <c r="EU93" s="360"/>
      <c r="EV93" s="360"/>
      <c r="EW93" s="360"/>
      <c r="EX93" s="360"/>
      <c r="EY93" s="360"/>
      <c r="EZ93" s="366"/>
      <c r="FA93" s="366"/>
      <c r="FB93" s="366"/>
      <c r="FC93" s="366"/>
      <c r="FD93" s="366"/>
      <c r="FE93" s="360"/>
      <c r="FF93" s="366"/>
      <c r="FG93" s="360"/>
      <c r="FH93" s="366"/>
      <c r="FI93" s="366"/>
      <c r="FJ93" s="360"/>
      <c r="FK93" s="366"/>
      <c r="FL93" s="360"/>
      <c r="FM93" s="366"/>
      <c r="FN93" s="255">
        <f t="shared" si="115"/>
        <v>2</v>
      </c>
      <c r="FO93" s="256">
        <f t="shared" si="116"/>
        <v>0</v>
      </c>
      <c r="FP93" s="80">
        <f t="shared" si="117"/>
        <v>1</v>
      </c>
      <c r="FQ93" s="365"/>
      <c r="FR93" s="443">
        <v>1</v>
      </c>
      <c r="FS93" s="360"/>
      <c r="FT93" s="360"/>
      <c r="FU93" s="360"/>
      <c r="FV93" s="360"/>
      <c r="FW93" s="360"/>
      <c r="FX93" s="360"/>
      <c r="FY93" s="360"/>
      <c r="FZ93" s="360"/>
      <c r="GA93" s="360"/>
      <c r="GB93" s="360"/>
      <c r="GC93" s="360"/>
      <c r="GD93" s="360"/>
      <c r="GE93" s="443">
        <v>1</v>
      </c>
      <c r="GF93" s="360"/>
      <c r="GG93" s="360"/>
      <c r="GH93" s="360"/>
      <c r="GI93" s="360"/>
      <c r="GJ93" s="360"/>
      <c r="GK93" s="360"/>
      <c r="GL93" s="360"/>
      <c r="GM93" s="360"/>
      <c r="GN93" s="444" t="s">
        <v>162</v>
      </c>
      <c r="GO93" s="468" t="s">
        <v>187</v>
      </c>
      <c r="GP93" s="468" t="s">
        <v>187</v>
      </c>
      <c r="GQ93" s="360"/>
      <c r="GR93" s="360"/>
      <c r="GS93" s="360"/>
      <c r="GT93" s="360"/>
      <c r="GU93" s="360"/>
      <c r="GV93" s="360"/>
      <c r="GW93" s="360"/>
      <c r="GX93" s="360"/>
      <c r="GY93" s="360"/>
      <c r="GZ93" s="360"/>
      <c r="HA93" s="360"/>
      <c r="HB93" s="360"/>
      <c r="HC93" s="360"/>
      <c r="HD93" s="360"/>
      <c r="HE93" s="360"/>
      <c r="HF93" s="360"/>
      <c r="HG93" s="360"/>
      <c r="HH93" s="360"/>
      <c r="HI93" s="360"/>
      <c r="HJ93" s="360"/>
      <c r="HK93" s="360"/>
      <c r="HL93" s="368"/>
      <c r="HM93" s="263"/>
      <c r="HN93" s="369"/>
      <c r="HO93" s="360"/>
      <c r="HP93" s="360"/>
      <c r="HQ93" s="360"/>
      <c r="HR93" s="360"/>
      <c r="HS93" s="360"/>
      <c r="HT93" s="360"/>
      <c r="HU93" s="360"/>
      <c r="HV93" s="360"/>
      <c r="HW93" s="360"/>
      <c r="HX93" s="360"/>
      <c r="HY93" s="360"/>
      <c r="HZ93" s="360"/>
      <c r="IA93" s="360"/>
      <c r="IB93" s="360"/>
      <c r="IC93" s="360"/>
      <c r="ID93" s="360"/>
      <c r="IE93" s="360"/>
      <c r="IF93" s="360"/>
      <c r="IG93" s="360"/>
      <c r="IH93" s="360"/>
      <c r="II93" s="360"/>
      <c r="IJ93" s="360"/>
      <c r="IK93" s="360"/>
      <c r="IL93" s="360"/>
      <c r="IM93" s="360"/>
      <c r="IN93" s="360"/>
      <c r="IO93" s="360"/>
      <c r="IP93" s="360"/>
      <c r="IQ93" s="360"/>
      <c r="IR93" s="360"/>
      <c r="IS93" s="360"/>
      <c r="IT93" s="360"/>
      <c r="IU93" s="363"/>
      <c r="IV93" s="365"/>
      <c r="IW93" s="360"/>
      <c r="IX93" s="360"/>
      <c r="IY93" s="360"/>
      <c r="IZ93" s="360"/>
      <c r="JA93" s="360"/>
      <c r="JB93" s="360"/>
      <c r="JC93" s="360"/>
      <c r="JD93" s="360"/>
      <c r="JE93" s="360"/>
      <c r="JF93" s="360"/>
      <c r="JG93" s="360"/>
      <c r="JH93" s="367"/>
      <c r="JI93" s="368"/>
      <c r="JJ93" s="370"/>
      <c r="JK93" s="370"/>
      <c r="JL93" s="370"/>
    </row>
    <row r="94" spans="1:272" x14ac:dyDescent="0.25">
      <c r="A94" s="345" t="s">
        <v>97</v>
      </c>
      <c r="B94" s="87" t="s">
        <v>29</v>
      </c>
      <c r="C94" s="186"/>
      <c r="D94" s="214"/>
      <c r="E94" s="100"/>
      <c r="F94" s="214"/>
      <c r="G94" s="214"/>
      <c r="H94" s="100"/>
      <c r="I94" s="215"/>
      <c r="J94" s="216"/>
      <c r="K94" s="216"/>
      <c r="L94" s="215"/>
      <c r="M94" s="215"/>
      <c r="N94" s="215"/>
      <c r="O94" s="215"/>
      <c r="P94" s="215"/>
      <c r="Q94" s="215"/>
      <c r="R94" s="217">
        <f t="shared" si="110"/>
        <v>0</v>
      </c>
      <c r="S94" s="218">
        <f t="shared" si="111"/>
        <v>0</v>
      </c>
      <c r="T94" s="128">
        <f t="shared" si="112"/>
        <v>0</v>
      </c>
      <c r="U94" s="128">
        <f t="shared" si="113"/>
        <v>0</v>
      </c>
      <c r="V94" s="147">
        <f t="shared" si="101"/>
        <v>0</v>
      </c>
      <c r="W94" s="252"/>
      <c r="X94" s="364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5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57"/>
      <c r="BO94" s="360"/>
      <c r="BP94" s="360"/>
      <c r="BQ94" s="360"/>
      <c r="BR94" s="360"/>
      <c r="BS94" s="366"/>
      <c r="BT94" s="355"/>
      <c r="BU94" s="364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5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  <c r="DH94" s="360"/>
      <c r="DI94" s="360"/>
      <c r="DJ94" s="360"/>
      <c r="DK94" s="357"/>
      <c r="DL94" s="360"/>
      <c r="DM94" s="360"/>
      <c r="DN94" s="360"/>
      <c r="DO94" s="360"/>
      <c r="DP94" s="366"/>
      <c r="DQ94" s="254"/>
      <c r="DR94" s="101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00"/>
      <c r="EZ94" s="146"/>
      <c r="FA94" s="146"/>
      <c r="FB94" s="146"/>
      <c r="FC94" s="146"/>
      <c r="FD94" s="146"/>
      <c r="FE94" s="100"/>
      <c r="FF94" s="146"/>
      <c r="FG94" s="100"/>
      <c r="FH94" s="146"/>
      <c r="FI94" s="146"/>
      <c r="FJ94" s="100"/>
      <c r="FK94" s="146"/>
      <c r="FL94" s="100"/>
      <c r="FM94" s="146"/>
      <c r="FN94" s="255">
        <f t="shared" si="115"/>
        <v>0</v>
      </c>
      <c r="FO94" s="256">
        <f t="shared" si="116"/>
        <v>0</v>
      </c>
      <c r="FP94" s="80">
        <f t="shared" si="117"/>
        <v>0</v>
      </c>
      <c r="FQ94" s="365"/>
      <c r="FR94" s="360"/>
      <c r="FS94" s="360"/>
      <c r="FT94" s="360"/>
      <c r="FU94" s="360"/>
      <c r="FV94" s="360"/>
      <c r="FW94" s="360"/>
      <c r="FX94" s="360"/>
      <c r="FY94" s="360"/>
      <c r="FZ94" s="360"/>
      <c r="GA94" s="360"/>
      <c r="GB94" s="360"/>
      <c r="GC94" s="360"/>
      <c r="GD94" s="360"/>
      <c r="GE94" s="360"/>
      <c r="GF94" s="360"/>
      <c r="GG94" s="360"/>
      <c r="GH94" s="360"/>
      <c r="GI94" s="360"/>
      <c r="GJ94" s="360"/>
      <c r="GK94" s="100"/>
      <c r="GL94" s="100"/>
      <c r="GM94" s="100"/>
      <c r="GN94" s="100"/>
      <c r="GO94" s="100"/>
      <c r="GP94" s="100"/>
      <c r="GQ94" s="100"/>
      <c r="GR94" s="100"/>
      <c r="GS94" s="100"/>
      <c r="GT94" s="100"/>
      <c r="GU94" s="100"/>
      <c r="GV94" s="100"/>
      <c r="GW94" s="100"/>
      <c r="GX94" s="100"/>
      <c r="GY94" s="100"/>
      <c r="GZ94" s="100"/>
      <c r="HA94" s="100"/>
      <c r="HB94" s="100"/>
      <c r="HC94" s="100"/>
      <c r="HD94" s="100"/>
      <c r="HE94" s="100"/>
      <c r="HF94" s="100"/>
      <c r="HG94" s="100"/>
      <c r="HH94" s="100"/>
      <c r="HI94" s="100"/>
      <c r="HJ94" s="100"/>
      <c r="HK94" s="100"/>
      <c r="HL94" s="265"/>
      <c r="HM94" s="263"/>
      <c r="HN94" s="266"/>
      <c r="HO94" s="264"/>
      <c r="HP94" s="264"/>
      <c r="HQ94" s="264"/>
      <c r="HR94" s="264"/>
      <c r="HS94" s="264"/>
      <c r="HT94" s="264"/>
      <c r="HU94" s="264"/>
      <c r="HV94" s="264"/>
      <c r="HW94" s="264"/>
      <c r="HX94" s="264"/>
      <c r="HY94" s="264"/>
      <c r="HZ94" s="264"/>
      <c r="IA94" s="264"/>
      <c r="IB94" s="264"/>
      <c r="IC94" s="264"/>
      <c r="ID94" s="264"/>
      <c r="IE94" s="264"/>
      <c r="IF94" s="264"/>
      <c r="IG94" s="264"/>
      <c r="IH94" s="264"/>
      <c r="II94" s="264"/>
      <c r="IJ94" s="264"/>
      <c r="IK94" s="264"/>
      <c r="IL94" s="264"/>
      <c r="IM94" s="264"/>
      <c r="IN94" s="264"/>
      <c r="IO94" s="264"/>
      <c r="IP94" s="264"/>
      <c r="IQ94" s="264"/>
      <c r="IR94" s="264"/>
      <c r="IS94" s="100"/>
      <c r="IT94" s="100"/>
      <c r="IU94" s="147"/>
      <c r="IV94" s="101"/>
      <c r="IW94" s="264"/>
      <c r="IX94" s="264"/>
      <c r="IY94" s="264"/>
      <c r="IZ94" s="264"/>
      <c r="JA94" s="264"/>
      <c r="JB94" s="264"/>
      <c r="JC94" s="264"/>
      <c r="JD94" s="264"/>
      <c r="JE94" s="264"/>
      <c r="JF94" s="264"/>
      <c r="JG94" s="264"/>
      <c r="JH94" s="264"/>
      <c r="JI94" s="265"/>
      <c r="JJ94" s="209"/>
      <c r="JK94" s="209"/>
      <c r="JL94" s="209"/>
    </row>
    <row r="95" spans="1:272" x14ac:dyDescent="0.25">
      <c r="A95" s="345" t="s">
        <v>96</v>
      </c>
      <c r="B95" s="87" t="s">
        <v>30</v>
      </c>
      <c r="C95" s="186"/>
      <c r="D95" s="214"/>
      <c r="E95" s="100"/>
      <c r="F95" s="214"/>
      <c r="G95" s="214"/>
      <c r="H95" s="100">
        <f>COUNTIF(BU95:DP95,"S")</f>
        <v>0</v>
      </c>
      <c r="I95" s="215"/>
      <c r="J95" s="216"/>
      <c r="K95" s="216"/>
      <c r="L95" s="216"/>
      <c r="M95" s="215"/>
      <c r="N95" s="215"/>
      <c r="O95" s="215"/>
      <c r="P95" s="215"/>
      <c r="Q95" s="215"/>
      <c r="R95" s="217">
        <f t="shared" si="110"/>
        <v>0</v>
      </c>
      <c r="S95" s="218">
        <f t="shared" si="111"/>
        <v>0</v>
      </c>
      <c r="T95" s="128">
        <f t="shared" si="112"/>
        <v>0</v>
      </c>
      <c r="U95" s="128">
        <f t="shared" si="113"/>
        <v>0</v>
      </c>
      <c r="V95" s="147">
        <f t="shared" si="101"/>
        <v>0</v>
      </c>
      <c r="W95" s="252"/>
      <c r="X95" s="364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5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57"/>
      <c r="BO95" s="360"/>
      <c r="BP95" s="360"/>
      <c r="BQ95" s="360"/>
      <c r="BR95" s="360"/>
      <c r="BS95" s="366"/>
      <c r="BT95" s="254"/>
      <c r="BU95" s="364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5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  <c r="DF95" s="360"/>
      <c r="DG95" s="360"/>
      <c r="DH95" s="360"/>
      <c r="DI95" s="360"/>
      <c r="DJ95" s="360"/>
      <c r="DK95" s="357"/>
      <c r="DL95" s="360"/>
      <c r="DM95" s="360"/>
      <c r="DN95" s="360"/>
      <c r="DO95" s="360"/>
      <c r="DP95" s="366"/>
      <c r="DQ95" s="254"/>
      <c r="DR95" s="101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267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00"/>
      <c r="EZ95" s="146"/>
      <c r="FA95" s="146"/>
      <c r="FB95" s="146"/>
      <c r="FC95" s="146"/>
      <c r="FD95" s="146"/>
      <c r="FE95" s="267"/>
      <c r="FF95" s="268"/>
      <c r="FG95" s="267"/>
      <c r="FH95" s="268"/>
      <c r="FI95" s="268"/>
      <c r="FJ95" s="267"/>
      <c r="FK95" s="268"/>
      <c r="FL95" s="267"/>
      <c r="FM95" s="268"/>
      <c r="FN95" s="255">
        <f t="shared" si="115"/>
        <v>0</v>
      </c>
      <c r="FO95" s="256">
        <f t="shared" si="116"/>
        <v>0</v>
      </c>
      <c r="FP95" s="80">
        <f t="shared" si="117"/>
        <v>0</v>
      </c>
      <c r="FQ95" s="365"/>
      <c r="FR95" s="360"/>
      <c r="FS95" s="360"/>
      <c r="FT95" s="360"/>
      <c r="FU95" s="360"/>
      <c r="FV95" s="360"/>
      <c r="FW95" s="360"/>
      <c r="FX95" s="360"/>
      <c r="FY95" s="360"/>
      <c r="FZ95" s="360"/>
      <c r="GA95" s="360"/>
      <c r="GB95" s="360"/>
      <c r="GC95" s="360"/>
      <c r="GD95" s="360"/>
      <c r="GE95" s="360"/>
      <c r="GF95" s="360"/>
      <c r="GG95" s="360"/>
      <c r="GH95" s="360"/>
      <c r="GI95" s="360"/>
      <c r="GJ95" s="360"/>
      <c r="GK95" s="100"/>
      <c r="GL95" s="100"/>
      <c r="GM95" s="100"/>
      <c r="GN95" s="100"/>
      <c r="GO95" s="100"/>
      <c r="GP95" s="100"/>
      <c r="GQ95" s="100"/>
      <c r="GR95" s="100"/>
      <c r="GS95" s="100"/>
      <c r="GT95" s="100"/>
      <c r="GU95" s="100"/>
      <c r="GV95" s="100"/>
      <c r="GW95" s="100"/>
      <c r="GX95" s="100"/>
      <c r="GY95" s="100"/>
      <c r="GZ95" s="100"/>
      <c r="HA95" s="100"/>
      <c r="HB95" s="100"/>
      <c r="HC95" s="100"/>
      <c r="HD95" s="100"/>
      <c r="HE95" s="100"/>
      <c r="HF95" s="100"/>
      <c r="HG95" s="100"/>
      <c r="HH95" s="100"/>
      <c r="HI95" s="100"/>
      <c r="HJ95" s="100"/>
      <c r="HK95" s="100"/>
      <c r="HL95" s="265"/>
      <c r="HM95" s="263"/>
      <c r="HN95" s="266"/>
      <c r="HO95" s="264"/>
      <c r="HP95" s="264"/>
      <c r="HQ95" s="264"/>
      <c r="HR95" s="264"/>
      <c r="HS95" s="264"/>
      <c r="HT95" s="264"/>
      <c r="HU95" s="264"/>
      <c r="HV95" s="264"/>
      <c r="HW95" s="264"/>
      <c r="HX95" s="264"/>
      <c r="HY95" s="264"/>
      <c r="HZ95" s="264"/>
      <c r="IA95" s="264"/>
      <c r="IB95" s="264"/>
      <c r="IC95" s="264"/>
      <c r="ID95" s="264"/>
      <c r="IE95" s="264"/>
      <c r="IF95" s="264"/>
      <c r="IG95" s="264"/>
      <c r="IH95" s="264"/>
      <c r="II95" s="264"/>
      <c r="IJ95" s="264"/>
      <c r="IK95" s="264"/>
      <c r="IL95" s="264"/>
      <c r="IM95" s="264"/>
      <c r="IN95" s="264"/>
      <c r="IO95" s="264"/>
      <c r="IP95" s="264"/>
      <c r="IQ95" s="264"/>
      <c r="IR95" s="264"/>
      <c r="IS95" s="100"/>
      <c r="IT95" s="100"/>
      <c r="IU95" s="147"/>
      <c r="IV95" s="101"/>
      <c r="IW95" s="264"/>
      <c r="IX95" s="264"/>
      <c r="IY95" s="264"/>
      <c r="IZ95" s="264"/>
      <c r="JA95" s="264"/>
      <c r="JB95" s="264"/>
      <c r="JC95" s="264"/>
      <c r="JD95" s="264"/>
      <c r="JE95" s="264"/>
      <c r="JF95" s="264"/>
      <c r="JG95" s="264"/>
      <c r="JH95" s="264"/>
      <c r="JI95" s="265"/>
      <c r="JJ95" s="209"/>
      <c r="JK95" s="209"/>
      <c r="JL95" s="209"/>
    </row>
    <row r="96" spans="1:272" s="72" customFormat="1" x14ac:dyDescent="0.25">
      <c r="A96" s="346" t="s">
        <v>98</v>
      </c>
      <c r="B96" s="219"/>
      <c r="C96" s="186"/>
      <c r="D96" s="214"/>
      <c r="E96" s="100"/>
      <c r="F96" s="214"/>
      <c r="G96" s="214"/>
      <c r="H96" s="100">
        <f>COUNTIF(BU96:DP96,"S")</f>
        <v>0</v>
      </c>
      <c r="I96" s="215"/>
      <c r="J96" s="216"/>
      <c r="K96" s="216"/>
      <c r="L96" s="216"/>
      <c r="M96" s="215"/>
      <c r="N96" s="215"/>
      <c r="O96" s="215"/>
      <c r="P96" s="215"/>
      <c r="Q96" s="215"/>
      <c r="R96" s="217">
        <f t="shared" si="110"/>
        <v>0</v>
      </c>
      <c r="S96" s="218">
        <f t="shared" si="111"/>
        <v>0</v>
      </c>
      <c r="T96" s="128">
        <f t="shared" si="112"/>
        <v>1</v>
      </c>
      <c r="U96" s="128">
        <f t="shared" si="113"/>
        <v>1</v>
      </c>
      <c r="V96" s="147">
        <f t="shared" si="101"/>
        <v>0</v>
      </c>
      <c r="W96" s="252"/>
      <c r="X96" s="364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5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57"/>
      <c r="BO96" s="360"/>
      <c r="BP96" s="360"/>
      <c r="BQ96" s="360"/>
      <c r="BR96" s="360"/>
      <c r="BS96" s="366"/>
      <c r="BT96" s="254"/>
      <c r="BU96" s="364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5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  <c r="DF96" s="360"/>
      <c r="DG96" s="360"/>
      <c r="DH96" s="360"/>
      <c r="DI96" s="360"/>
      <c r="DJ96" s="360"/>
      <c r="DK96" s="357"/>
      <c r="DL96" s="360"/>
      <c r="DM96" s="360"/>
      <c r="DN96" s="360"/>
      <c r="DO96" s="360"/>
      <c r="DP96" s="366"/>
      <c r="DQ96" s="254"/>
      <c r="DR96" s="101"/>
      <c r="DS96" s="100"/>
      <c r="DT96" s="100"/>
      <c r="DU96" s="100"/>
      <c r="DV96" s="100"/>
      <c r="DW96" s="100"/>
      <c r="DX96" s="100"/>
      <c r="DY96" s="100"/>
      <c r="DZ96" s="100"/>
      <c r="EA96" s="100"/>
      <c r="EB96" s="100"/>
      <c r="EC96" s="100"/>
      <c r="ED96" s="100"/>
      <c r="EE96" s="267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0"/>
      <c r="ES96" s="100"/>
      <c r="ET96" s="100"/>
      <c r="EU96" s="100"/>
      <c r="EV96" s="100"/>
      <c r="EW96" s="100"/>
      <c r="EX96" s="100"/>
      <c r="EY96" s="100"/>
      <c r="EZ96" s="146"/>
      <c r="FA96" s="146"/>
      <c r="FB96" s="146"/>
      <c r="FC96" s="146"/>
      <c r="FD96" s="146"/>
      <c r="FE96" s="267"/>
      <c r="FF96" s="268"/>
      <c r="FG96" s="267"/>
      <c r="FH96" s="268"/>
      <c r="FI96" s="268"/>
      <c r="FJ96" s="267"/>
      <c r="FK96" s="268"/>
      <c r="FL96" s="267"/>
      <c r="FM96" s="268"/>
      <c r="FN96" s="255">
        <f t="shared" si="115"/>
        <v>0</v>
      </c>
      <c r="FO96" s="256">
        <f t="shared" si="116"/>
        <v>0</v>
      </c>
      <c r="FP96" s="80">
        <f t="shared" si="117"/>
        <v>1</v>
      </c>
      <c r="FQ96" s="365"/>
      <c r="FR96" s="360"/>
      <c r="FS96" s="360"/>
      <c r="FT96" s="444" t="s">
        <v>162</v>
      </c>
      <c r="FU96" s="468" t="s">
        <v>187</v>
      </c>
      <c r="FV96" s="360"/>
      <c r="FW96" s="360"/>
      <c r="FX96" s="360"/>
      <c r="FY96" s="360"/>
      <c r="FZ96" s="360"/>
      <c r="GA96" s="360"/>
      <c r="GB96" s="360"/>
      <c r="GC96" s="360"/>
      <c r="GD96" s="360"/>
      <c r="GE96" s="360"/>
      <c r="GF96" s="360"/>
      <c r="GG96" s="360"/>
      <c r="GH96" s="360"/>
      <c r="GI96" s="360"/>
      <c r="GJ96" s="360"/>
      <c r="GK96" s="100"/>
      <c r="GL96" s="100"/>
      <c r="GM96" s="100"/>
      <c r="GN96" s="100"/>
      <c r="GO96" s="100"/>
      <c r="GP96" s="100"/>
      <c r="GQ96" s="100"/>
      <c r="GR96" s="100"/>
      <c r="GS96" s="100"/>
      <c r="GT96" s="100"/>
      <c r="GU96" s="100"/>
      <c r="GV96" s="100"/>
      <c r="GW96" s="100"/>
      <c r="GX96" s="100"/>
      <c r="GY96" s="100"/>
      <c r="GZ96" s="100"/>
      <c r="HA96" s="100"/>
      <c r="HB96" s="100"/>
      <c r="HC96" s="100"/>
      <c r="HD96" s="100"/>
      <c r="HE96" s="100"/>
      <c r="HF96" s="100"/>
      <c r="HG96" s="100"/>
      <c r="HH96" s="100"/>
      <c r="HI96" s="100"/>
      <c r="HJ96" s="100"/>
      <c r="HK96" s="100"/>
      <c r="HL96" s="147"/>
      <c r="HM96" s="263"/>
      <c r="HN96" s="102"/>
      <c r="HO96" s="100"/>
      <c r="HP96" s="100"/>
      <c r="HQ96" s="100"/>
      <c r="HR96" s="100"/>
      <c r="HS96" s="100"/>
      <c r="HT96" s="100"/>
      <c r="HU96" s="100"/>
      <c r="HV96" s="100"/>
      <c r="HW96" s="100"/>
      <c r="HX96" s="100"/>
      <c r="HY96" s="100"/>
      <c r="HZ96" s="100"/>
      <c r="IA96" s="100"/>
      <c r="IB96" s="100"/>
      <c r="IC96" s="100"/>
      <c r="ID96" s="100"/>
      <c r="IE96" s="100"/>
      <c r="IF96" s="100"/>
      <c r="IG96" s="100"/>
      <c r="IH96" s="100"/>
      <c r="II96" s="100"/>
      <c r="IJ96" s="100"/>
      <c r="IK96" s="100"/>
      <c r="IL96" s="100"/>
      <c r="IM96" s="100"/>
      <c r="IN96" s="100"/>
      <c r="IO96" s="100"/>
      <c r="IP96" s="100"/>
      <c r="IQ96" s="100"/>
      <c r="IR96" s="100"/>
      <c r="IS96" s="100"/>
      <c r="IT96" s="100"/>
      <c r="IU96" s="147"/>
      <c r="IV96" s="101"/>
      <c r="IW96" s="100"/>
      <c r="IX96" s="100"/>
      <c r="IY96" s="100"/>
      <c r="IZ96" s="100"/>
      <c r="JA96" s="100"/>
      <c r="JB96" s="100"/>
      <c r="JC96" s="100"/>
      <c r="JD96" s="100"/>
      <c r="JE96" s="100"/>
      <c r="JF96" s="100"/>
      <c r="JG96" s="100"/>
      <c r="JH96" s="100"/>
      <c r="JI96" s="147"/>
      <c r="JJ96" s="106"/>
      <c r="JK96" s="106"/>
      <c r="JL96" s="106"/>
    </row>
    <row r="97" spans="1:272" x14ac:dyDescent="0.25">
      <c r="A97" s="346"/>
      <c r="B97" s="219"/>
      <c r="C97" s="186"/>
      <c r="D97" s="214"/>
      <c r="E97" s="100"/>
      <c r="F97" s="214"/>
      <c r="G97" s="214"/>
      <c r="H97" s="100">
        <f>COUNTIF(BU97:DP97,"S")</f>
        <v>0</v>
      </c>
      <c r="I97" s="215"/>
      <c r="J97" s="216"/>
      <c r="K97" s="216"/>
      <c r="L97" s="216"/>
      <c r="M97" s="215"/>
      <c r="N97" s="215"/>
      <c r="O97" s="215"/>
      <c r="P97" s="215"/>
      <c r="Q97" s="215"/>
      <c r="R97" s="217">
        <f t="shared" si="110"/>
        <v>0</v>
      </c>
      <c r="S97" s="218">
        <f t="shared" si="111"/>
        <v>0</v>
      </c>
      <c r="T97" s="128">
        <f t="shared" si="112"/>
        <v>0</v>
      </c>
      <c r="U97" s="128">
        <f t="shared" si="113"/>
        <v>0</v>
      </c>
      <c r="V97" s="147">
        <f t="shared" si="101"/>
        <v>0</v>
      </c>
      <c r="W97" s="252"/>
      <c r="X97" s="364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5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57"/>
      <c r="BO97" s="360"/>
      <c r="BP97" s="360"/>
      <c r="BQ97" s="360"/>
      <c r="BR97" s="360"/>
      <c r="BS97" s="366"/>
      <c r="BT97" s="254"/>
      <c r="BU97" s="364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5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  <c r="DF97" s="360"/>
      <c r="DG97" s="360"/>
      <c r="DH97" s="360"/>
      <c r="DI97" s="360"/>
      <c r="DJ97" s="360"/>
      <c r="DK97" s="357"/>
      <c r="DL97" s="360"/>
      <c r="DM97" s="360"/>
      <c r="DN97" s="360"/>
      <c r="DO97" s="360"/>
      <c r="DP97" s="366"/>
      <c r="DQ97" s="269"/>
      <c r="DR97" s="101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267"/>
      <c r="EF97" s="100"/>
      <c r="EG97" s="100"/>
      <c r="EH97" s="100"/>
      <c r="EI97" s="100"/>
      <c r="EJ97" s="100"/>
      <c r="EK97" s="100"/>
      <c r="EL97" s="100"/>
      <c r="EM97" s="100"/>
      <c r="EN97" s="100"/>
      <c r="EO97" s="100"/>
      <c r="EP97" s="100"/>
      <c r="EQ97" s="100"/>
      <c r="ER97" s="100"/>
      <c r="ES97" s="100"/>
      <c r="ET97" s="100"/>
      <c r="EU97" s="100"/>
      <c r="EV97" s="100"/>
      <c r="EW97" s="100"/>
      <c r="EX97" s="100"/>
      <c r="EY97" s="100"/>
      <c r="EZ97" s="146"/>
      <c r="FA97" s="146"/>
      <c r="FB97" s="146"/>
      <c r="FC97" s="146"/>
      <c r="FD97" s="146"/>
      <c r="FE97" s="267"/>
      <c r="FF97" s="268"/>
      <c r="FG97" s="267"/>
      <c r="FH97" s="268"/>
      <c r="FI97" s="268"/>
      <c r="FJ97" s="267"/>
      <c r="FK97" s="268"/>
      <c r="FL97" s="267"/>
      <c r="FM97" s="268"/>
      <c r="FN97" s="255">
        <f t="shared" si="115"/>
        <v>0</v>
      </c>
      <c r="FO97" s="256">
        <f t="shared" si="116"/>
        <v>0</v>
      </c>
      <c r="FP97" s="80">
        <f t="shared" si="117"/>
        <v>0</v>
      </c>
      <c r="FQ97" s="101"/>
      <c r="FR97" s="100"/>
      <c r="FS97" s="100"/>
      <c r="FT97" s="100"/>
      <c r="FU97" s="100"/>
      <c r="FV97" s="100"/>
      <c r="FW97" s="100"/>
      <c r="FX97" s="100"/>
      <c r="FY97" s="100"/>
      <c r="FZ97" s="100"/>
      <c r="GA97" s="100"/>
      <c r="GB97" s="100"/>
      <c r="GC97" s="100"/>
      <c r="GD97" s="100"/>
      <c r="GE97" s="100"/>
      <c r="GF97" s="100"/>
      <c r="GG97" s="100"/>
      <c r="GH97" s="100"/>
      <c r="GI97" s="100"/>
      <c r="GJ97" s="100"/>
      <c r="GK97" s="100"/>
      <c r="GL97" s="100"/>
      <c r="GM97" s="100"/>
      <c r="GN97" s="100"/>
      <c r="GO97" s="100"/>
      <c r="GP97" s="100"/>
      <c r="GQ97" s="100"/>
      <c r="GR97" s="100"/>
      <c r="GS97" s="100"/>
      <c r="GT97" s="100"/>
      <c r="GU97" s="100"/>
      <c r="GV97" s="100"/>
      <c r="GW97" s="100"/>
      <c r="GX97" s="100"/>
      <c r="GY97" s="100"/>
      <c r="GZ97" s="100"/>
      <c r="HA97" s="100"/>
      <c r="HB97" s="100"/>
      <c r="HC97" s="100"/>
      <c r="HD97" s="100"/>
      <c r="HE97" s="100"/>
      <c r="HF97" s="100"/>
      <c r="HG97" s="100"/>
      <c r="HH97" s="100"/>
      <c r="HI97" s="100"/>
      <c r="HJ97" s="100"/>
      <c r="HK97" s="100"/>
      <c r="HL97" s="265"/>
      <c r="HM97" s="263"/>
      <c r="HN97" s="266"/>
      <c r="HO97" s="264"/>
      <c r="HP97" s="264"/>
      <c r="HQ97" s="264"/>
      <c r="HR97" s="264"/>
      <c r="HS97" s="264"/>
      <c r="HT97" s="264"/>
      <c r="HU97" s="264"/>
      <c r="HV97" s="264"/>
      <c r="HW97" s="264"/>
      <c r="HX97" s="264"/>
      <c r="HY97" s="264"/>
      <c r="HZ97" s="264"/>
      <c r="IA97" s="264"/>
      <c r="IB97" s="264"/>
      <c r="IC97" s="264"/>
      <c r="ID97" s="264"/>
      <c r="IE97" s="264"/>
      <c r="IF97" s="264"/>
      <c r="IG97" s="264"/>
      <c r="IH97" s="264"/>
      <c r="II97" s="264"/>
      <c r="IJ97" s="264"/>
      <c r="IK97" s="264"/>
      <c r="IL97" s="264"/>
      <c r="IM97" s="264"/>
      <c r="IN97" s="264"/>
      <c r="IO97" s="264"/>
      <c r="IP97" s="264"/>
      <c r="IQ97" s="264"/>
      <c r="IR97" s="264"/>
      <c r="IS97" s="100"/>
      <c r="IT97" s="100"/>
      <c r="IU97" s="147"/>
      <c r="IV97" s="101"/>
      <c r="IW97" s="264"/>
      <c r="IX97" s="264"/>
      <c r="IY97" s="264"/>
      <c r="IZ97" s="264"/>
      <c r="JA97" s="264"/>
      <c r="JB97" s="264"/>
      <c r="JC97" s="264"/>
      <c r="JD97" s="264"/>
      <c r="JE97" s="264"/>
      <c r="JF97" s="264"/>
      <c r="JG97" s="264"/>
      <c r="JH97" s="264"/>
      <c r="JI97" s="265"/>
      <c r="JJ97" s="209"/>
      <c r="JK97" s="209"/>
      <c r="JL97" s="209"/>
    </row>
    <row r="98" spans="1:272" s="72" customFormat="1" ht="13.8" thickBot="1" x14ac:dyDescent="0.3">
      <c r="A98" s="347"/>
      <c r="B98" s="223"/>
      <c r="C98" s="224"/>
      <c r="D98" s="225"/>
      <c r="E98" s="225"/>
      <c r="F98" s="225"/>
      <c r="G98" s="225"/>
      <c r="H98" s="225">
        <f>COUNTIF(BU98:DP98,"S")</f>
        <v>0</v>
      </c>
      <c r="I98" s="226"/>
      <c r="J98" s="227"/>
      <c r="K98" s="227"/>
      <c r="L98" s="227"/>
      <c r="M98" s="226"/>
      <c r="N98" s="226"/>
      <c r="O98" s="226"/>
      <c r="P98" s="226"/>
      <c r="Q98" s="226"/>
      <c r="R98" s="228">
        <f t="shared" si="110"/>
        <v>0</v>
      </c>
      <c r="S98" s="229">
        <f t="shared" si="111"/>
        <v>0</v>
      </c>
      <c r="T98" s="129">
        <f t="shared" si="112"/>
        <v>0</v>
      </c>
      <c r="U98" s="129">
        <f t="shared" si="113"/>
        <v>0</v>
      </c>
      <c r="V98" s="270">
        <f t="shared" si="101"/>
        <v>0</v>
      </c>
      <c r="W98" s="252"/>
      <c r="X98" s="271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351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2"/>
      <c r="BH98" s="272"/>
      <c r="BI98" s="272"/>
      <c r="BJ98" s="272"/>
      <c r="BK98" s="272"/>
      <c r="BL98" s="272"/>
      <c r="BM98" s="272"/>
      <c r="BN98" s="273"/>
      <c r="BO98" s="272"/>
      <c r="BP98" s="272"/>
      <c r="BQ98" s="272"/>
      <c r="BR98" s="272"/>
      <c r="BS98" s="404"/>
      <c r="BT98" s="405"/>
      <c r="BU98" s="274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72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75"/>
      <c r="DE98" s="225"/>
      <c r="DF98" s="275"/>
      <c r="DG98" s="275"/>
      <c r="DH98" s="272"/>
      <c r="DI98" s="272"/>
      <c r="DJ98" s="272"/>
      <c r="DK98" s="272"/>
      <c r="DL98" s="272"/>
      <c r="DM98" s="272"/>
      <c r="DN98" s="272"/>
      <c r="DO98" s="272"/>
      <c r="DP98" s="274"/>
      <c r="DQ98" s="254"/>
      <c r="DR98" s="274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76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75"/>
      <c r="FA98" s="275"/>
      <c r="FB98" s="275"/>
      <c r="FC98" s="275"/>
      <c r="FD98" s="275"/>
      <c r="FE98" s="276"/>
      <c r="FF98" s="277"/>
      <c r="FG98" s="276"/>
      <c r="FH98" s="277"/>
      <c r="FI98" s="277"/>
      <c r="FJ98" s="276"/>
      <c r="FK98" s="277"/>
      <c r="FL98" s="276"/>
      <c r="FM98" s="277"/>
      <c r="FN98" s="278">
        <f t="shared" si="115"/>
        <v>0</v>
      </c>
      <c r="FO98" s="279">
        <f t="shared" si="116"/>
        <v>0</v>
      </c>
      <c r="FP98" s="88">
        <f t="shared" si="117"/>
        <v>0</v>
      </c>
      <c r="FQ98" s="351"/>
      <c r="FR98" s="272"/>
      <c r="FS98" s="272"/>
      <c r="FT98" s="272"/>
      <c r="FU98" s="272"/>
      <c r="FV98" s="272"/>
      <c r="FW98" s="272"/>
      <c r="FX98" s="272"/>
      <c r="FY98" s="272"/>
      <c r="FZ98" s="272"/>
      <c r="GA98" s="272"/>
      <c r="GB98" s="272"/>
      <c r="GC98" s="272"/>
      <c r="GD98" s="272"/>
      <c r="GE98" s="272"/>
      <c r="GF98" s="272"/>
      <c r="GG98" s="272"/>
      <c r="GH98" s="272"/>
      <c r="GI98" s="272"/>
      <c r="GJ98" s="272"/>
      <c r="GK98" s="272"/>
      <c r="GL98" s="272"/>
      <c r="GM98" s="272"/>
      <c r="GN98" s="272"/>
      <c r="GO98" s="272"/>
      <c r="GP98" s="272"/>
      <c r="GQ98" s="272"/>
      <c r="GR98" s="272"/>
      <c r="GS98" s="272"/>
      <c r="GT98" s="272"/>
      <c r="GU98" s="272"/>
      <c r="GV98" s="272"/>
      <c r="GW98" s="272"/>
      <c r="GX98" s="272"/>
      <c r="GY98" s="272"/>
      <c r="GZ98" s="272"/>
      <c r="HA98" s="272"/>
      <c r="HB98" s="272"/>
      <c r="HC98" s="272"/>
      <c r="HD98" s="272"/>
      <c r="HE98" s="272"/>
      <c r="HF98" s="272"/>
      <c r="HG98" s="272"/>
      <c r="HH98" s="272"/>
      <c r="HI98" s="272"/>
      <c r="HJ98" s="272"/>
      <c r="HK98" s="272"/>
      <c r="HL98" s="270"/>
      <c r="HM98" s="280"/>
      <c r="HN98" s="281"/>
      <c r="HO98" s="272"/>
      <c r="HP98" s="272"/>
      <c r="HQ98" s="272"/>
      <c r="HR98" s="272"/>
      <c r="HS98" s="272"/>
      <c r="HT98" s="272"/>
      <c r="HU98" s="272"/>
      <c r="HV98" s="272"/>
      <c r="HW98" s="272"/>
      <c r="HX98" s="272"/>
      <c r="HY98" s="272"/>
      <c r="HZ98" s="272"/>
      <c r="IA98" s="272"/>
      <c r="IB98" s="272"/>
      <c r="IC98" s="272"/>
      <c r="ID98" s="272"/>
      <c r="IE98" s="272"/>
      <c r="IF98" s="272"/>
      <c r="IG98" s="272"/>
      <c r="IH98" s="272"/>
      <c r="II98" s="272"/>
      <c r="IJ98" s="272"/>
      <c r="IK98" s="272"/>
      <c r="IL98" s="272"/>
      <c r="IM98" s="272"/>
      <c r="IN98" s="272"/>
      <c r="IO98" s="272"/>
      <c r="IP98" s="272"/>
      <c r="IQ98" s="272"/>
      <c r="IR98" s="272"/>
      <c r="IS98" s="272"/>
      <c r="IT98" s="272"/>
      <c r="IU98" s="282"/>
      <c r="IV98" s="351"/>
      <c r="IW98" s="272"/>
      <c r="IX98" s="272"/>
      <c r="IY98" s="272"/>
      <c r="IZ98" s="272"/>
      <c r="JA98" s="272"/>
      <c r="JB98" s="272"/>
      <c r="JC98" s="272"/>
      <c r="JD98" s="272"/>
      <c r="JE98" s="272"/>
      <c r="JF98" s="272"/>
      <c r="JG98" s="272"/>
      <c r="JH98" s="272"/>
      <c r="JI98" s="282"/>
      <c r="JJ98" s="106"/>
      <c r="JK98" s="106"/>
      <c r="JL98" s="106"/>
    </row>
    <row r="99" spans="1:272" s="84" customFormat="1" ht="14.4" thickTop="1" thickBot="1" x14ac:dyDescent="0.3">
      <c r="A99" s="348"/>
      <c r="B99" s="230"/>
      <c r="C99" s="230">
        <f t="shared" ref="C99:I99" si="186">SUM(C5:C98)</f>
        <v>540</v>
      </c>
      <c r="D99" s="230">
        <f t="shared" si="186"/>
        <v>385</v>
      </c>
      <c r="E99" s="230">
        <f t="shared" si="186"/>
        <v>225</v>
      </c>
      <c r="F99" s="230">
        <f t="shared" si="186"/>
        <v>160</v>
      </c>
      <c r="G99" s="230">
        <f t="shared" si="186"/>
        <v>160</v>
      </c>
      <c r="H99" s="230">
        <f t="shared" si="186"/>
        <v>10</v>
      </c>
      <c r="I99" s="230">
        <f t="shared" si="186"/>
        <v>34458</v>
      </c>
      <c r="J99" s="230"/>
      <c r="K99" s="230"/>
      <c r="L99" s="230"/>
      <c r="M99" s="230"/>
      <c r="N99" s="230"/>
      <c r="O99" s="230"/>
      <c r="P99" s="230"/>
      <c r="Q99" s="230"/>
      <c r="R99" s="231">
        <f>SUM(R5:R98)</f>
        <v>79</v>
      </c>
      <c r="S99" s="232">
        <f>SUM(S5:S98)</f>
        <v>3</v>
      </c>
      <c r="T99" s="428">
        <f>SUM(T5:T98)</f>
        <v>5</v>
      </c>
      <c r="U99" s="428">
        <f>SUM(U5:U98)</f>
        <v>8</v>
      </c>
      <c r="V99" s="283">
        <f>HM99</f>
        <v>42</v>
      </c>
      <c r="W99" s="92" t="s">
        <v>41</v>
      </c>
      <c r="X99" s="230">
        <f t="shared" ref="X99:AM99" si="187">COUNTIF(X5:X98,"T")</f>
        <v>11</v>
      </c>
      <c r="Y99" s="230">
        <f t="shared" si="187"/>
        <v>11</v>
      </c>
      <c r="Z99" s="230">
        <f t="shared" si="187"/>
        <v>11</v>
      </c>
      <c r="AA99" s="230">
        <f t="shared" si="187"/>
        <v>11</v>
      </c>
      <c r="AB99" s="230">
        <f t="shared" si="187"/>
        <v>11</v>
      </c>
      <c r="AC99" s="230">
        <f t="shared" si="187"/>
        <v>11</v>
      </c>
      <c r="AD99" s="230">
        <f t="shared" si="187"/>
        <v>11</v>
      </c>
      <c r="AE99" s="230">
        <f t="shared" si="187"/>
        <v>11</v>
      </c>
      <c r="AF99" s="230">
        <f t="shared" si="187"/>
        <v>11</v>
      </c>
      <c r="AG99" s="230">
        <f>COUNTIF(AG5:AG98,"T")</f>
        <v>11</v>
      </c>
      <c r="AH99" s="230">
        <f t="shared" si="187"/>
        <v>11</v>
      </c>
      <c r="AI99" s="230">
        <f>COUNTIF(AI5:AI98,"T")</f>
        <v>11</v>
      </c>
      <c r="AJ99" s="230">
        <f>COUNTIF(AJ5:AJ98,"T")</f>
        <v>11</v>
      </c>
      <c r="AK99" s="230">
        <f>COUNTIF(AK5:AK98,"T")</f>
        <v>11</v>
      </c>
      <c r="AL99" s="230">
        <f t="shared" si="187"/>
        <v>11</v>
      </c>
      <c r="AM99" s="230">
        <f t="shared" si="187"/>
        <v>11</v>
      </c>
      <c r="AN99" s="230">
        <f>COUNTIF(AN5:AN98,"T")</f>
        <v>11</v>
      </c>
      <c r="AO99" s="230">
        <f>COUNTIF(AO5:AO98,"T")</f>
        <v>11</v>
      </c>
      <c r="AP99" s="230">
        <f>COUNTIF(AP5:AP98,"T")</f>
        <v>11</v>
      </c>
      <c r="AQ99" s="230">
        <f>COUNTIF(AQ5:AQ98,"T")</f>
        <v>11</v>
      </c>
      <c r="AR99" s="230">
        <f>COUNTIF(AR5:AR98,"T")</f>
        <v>11</v>
      </c>
      <c r="AS99" s="230">
        <f t="shared" ref="AS99:BQ99" si="188">COUNTIF(AS5:AS98,"T")</f>
        <v>11</v>
      </c>
      <c r="AT99" s="230">
        <f t="shared" si="188"/>
        <v>11</v>
      </c>
      <c r="AU99" s="230">
        <f t="shared" si="188"/>
        <v>11</v>
      </c>
      <c r="AV99" s="230">
        <f t="shared" si="188"/>
        <v>11</v>
      </c>
      <c r="AW99" s="230">
        <f t="shared" si="188"/>
        <v>11</v>
      </c>
      <c r="AX99" s="230">
        <f t="shared" si="188"/>
        <v>11</v>
      </c>
      <c r="AY99" s="230">
        <f t="shared" si="188"/>
        <v>11</v>
      </c>
      <c r="AZ99" s="230">
        <f t="shared" si="188"/>
        <v>11</v>
      </c>
      <c r="BA99" s="230">
        <f t="shared" si="188"/>
        <v>11</v>
      </c>
      <c r="BB99" s="230">
        <f t="shared" si="188"/>
        <v>11</v>
      </c>
      <c r="BC99" s="230">
        <f t="shared" si="188"/>
        <v>11</v>
      </c>
      <c r="BD99" s="230">
        <f t="shared" si="188"/>
        <v>11</v>
      </c>
      <c r="BE99" s="230">
        <f t="shared" si="188"/>
        <v>11</v>
      </c>
      <c r="BF99" s="230">
        <f t="shared" si="188"/>
        <v>11</v>
      </c>
      <c r="BG99" s="230">
        <f t="shared" si="188"/>
        <v>0</v>
      </c>
      <c r="BH99" s="230">
        <f t="shared" si="188"/>
        <v>0</v>
      </c>
      <c r="BI99" s="230"/>
      <c r="BJ99" s="230"/>
      <c r="BK99" s="230"/>
      <c r="BL99" s="230"/>
      <c r="BM99" s="230">
        <f t="shared" si="188"/>
        <v>0</v>
      </c>
      <c r="BN99" s="230">
        <f t="shared" si="188"/>
        <v>0</v>
      </c>
      <c r="BO99" s="230">
        <f t="shared" si="188"/>
        <v>0</v>
      </c>
      <c r="BP99" s="230">
        <f t="shared" si="188"/>
        <v>0</v>
      </c>
      <c r="BQ99" s="230">
        <f t="shared" si="188"/>
        <v>0</v>
      </c>
      <c r="BR99" s="230">
        <f>COUNTIF(BR5:BR98,"T")</f>
        <v>0</v>
      </c>
      <c r="BS99" s="230">
        <f>COUNTIF(BS5:BS98,"T")</f>
        <v>0</v>
      </c>
      <c r="BT99" s="284"/>
      <c r="BU99" s="284">
        <f t="shared" ref="BU99:CG99" si="189">SUM(BU5:BU98)</f>
        <v>990</v>
      </c>
      <c r="BV99" s="284">
        <f t="shared" si="189"/>
        <v>990</v>
      </c>
      <c r="BW99" s="284">
        <f t="shared" si="189"/>
        <v>990</v>
      </c>
      <c r="BX99" s="284">
        <f t="shared" si="189"/>
        <v>990</v>
      </c>
      <c r="BY99" s="284">
        <f t="shared" si="189"/>
        <v>990</v>
      </c>
      <c r="BZ99" s="284">
        <f t="shared" si="189"/>
        <v>990</v>
      </c>
      <c r="CA99" s="284">
        <f t="shared" si="189"/>
        <v>990</v>
      </c>
      <c r="CB99" s="284">
        <f t="shared" si="189"/>
        <v>990</v>
      </c>
      <c r="CC99" s="284">
        <f t="shared" si="189"/>
        <v>990</v>
      </c>
      <c r="CD99" s="471">
        <f>SUM(CD5:CD98)</f>
        <v>969</v>
      </c>
      <c r="CE99" s="284">
        <f t="shared" si="189"/>
        <v>990</v>
      </c>
      <c r="CF99" s="284">
        <f t="shared" si="189"/>
        <v>990</v>
      </c>
      <c r="CG99" s="284">
        <f t="shared" si="189"/>
        <v>990</v>
      </c>
      <c r="CH99" s="284">
        <f>SUM(CH5:CH98)</f>
        <v>990</v>
      </c>
      <c r="CI99" s="284">
        <f>SUM(CI5:CI98)</f>
        <v>990</v>
      </c>
      <c r="CJ99" s="284">
        <f t="shared" ref="CJ99:DM99" si="190">SUM(CJ5:CJ98)</f>
        <v>990</v>
      </c>
      <c r="CK99" s="284">
        <f t="shared" si="190"/>
        <v>990</v>
      </c>
      <c r="CL99" s="284">
        <f t="shared" si="190"/>
        <v>990</v>
      </c>
      <c r="CM99" s="284">
        <f t="shared" si="190"/>
        <v>990</v>
      </c>
      <c r="CN99" s="284">
        <f t="shared" si="190"/>
        <v>990</v>
      </c>
      <c r="CO99" s="284">
        <f t="shared" si="190"/>
        <v>990</v>
      </c>
      <c r="CP99" s="284">
        <f t="shared" si="190"/>
        <v>926</v>
      </c>
      <c r="CQ99" s="284">
        <f t="shared" si="190"/>
        <v>990</v>
      </c>
      <c r="CR99" s="471">
        <f t="shared" si="190"/>
        <v>957</v>
      </c>
      <c r="CS99" s="284">
        <f t="shared" si="190"/>
        <v>990</v>
      </c>
      <c r="CT99" s="284">
        <f t="shared" si="190"/>
        <v>990</v>
      </c>
      <c r="CU99" s="471">
        <f t="shared" si="190"/>
        <v>962</v>
      </c>
      <c r="CV99" s="471">
        <f t="shared" si="190"/>
        <v>989</v>
      </c>
      <c r="CW99" s="284">
        <f t="shared" si="190"/>
        <v>990</v>
      </c>
      <c r="CX99" s="284">
        <f t="shared" si="190"/>
        <v>990</v>
      </c>
      <c r="CY99" s="284">
        <f t="shared" si="190"/>
        <v>990</v>
      </c>
      <c r="CZ99" s="284">
        <f t="shared" si="190"/>
        <v>990</v>
      </c>
      <c r="DA99" s="284">
        <f t="shared" si="190"/>
        <v>990</v>
      </c>
      <c r="DB99" s="284">
        <f t="shared" si="190"/>
        <v>990</v>
      </c>
      <c r="DC99" s="471">
        <f t="shared" si="190"/>
        <v>945</v>
      </c>
      <c r="DD99" s="284">
        <f t="shared" si="190"/>
        <v>0</v>
      </c>
      <c r="DE99" s="284">
        <f t="shared" si="190"/>
        <v>0</v>
      </c>
      <c r="DF99" s="284">
        <f t="shared" si="190"/>
        <v>0</v>
      </c>
      <c r="DG99" s="284">
        <f t="shared" si="190"/>
        <v>0</v>
      </c>
      <c r="DH99" s="284">
        <f t="shared" si="190"/>
        <v>0</v>
      </c>
      <c r="DI99" s="284">
        <f t="shared" si="190"/>
        <v>0</v>
      </c>
      <c r="DJ99" s="284">
        <f t="shared" si="190"/>
        <v>0</v>
      </c>
      <c r="DK99" s="284">
        <f t="shared" si="190"/>
        <v>0</v>
      </c>
      <c r="DL99" s="284">
        <f t="shared" si="190"/>
        <v>0</v>
      </c>
      <c r="DM99" s="284">
        <f t="shared" si="190"/>
        <v>0</v>
      </c>
      <c r="DN99" s="230">
        <f t="shared" ref="DN99" si="191">COUNTIF(DN5:DN98,"T")</f>
        <v>0</v>
      </c>
      <c r="DO99" s="284">
        <f>SUM(DO5:DO98)</f>
        <v>0</v>
      </c>
      <c r="DP99" s="284">
        <f>SUM(DP5:DP98)</f>
        <v>0</v>
      </c>
      <c r="DQ99" s="285"/>
      <c r="DR99" s="284">
        <f>COUNTIF(DR5:DR98,"E")</f>
        <v>5</v>
      </c>
      <c r="DS99" s="284">
        <f t="shared" ref="DS99:FM99" si="192">COUNTIF(DS5:DS98,"E")+COUNTIF(DS5:DS98,"EI")</f>
        <v>5</v>
      </c>
      <c r="DT99" s="284">
        <f t="shared" si="192"/>
        <v>5</v>
      </c>
      <c r="DU99" s="284">
        <f t="shared" si="192"/>
        <v>5</v>
      </c>
      <c r="DV99" s="284">
        <f t="shared" si="192"/>
        <v>5</v>
      </c>
      <c r="DW99" s="284">
        <f t="shared" si="192"/>
        <v>4</v>
      </c>
      <c r="DX99" s="284">
        <f t="shared" si="192"/>
        <v>3</v>
      </c>
      <c r="DY99" s="284">
        <f t="shared" si="192"/>
        <v>5</v>
      </c>
      <c r="DZ99" s="284">
        <f t="shared" si="192"/>
        <v>5</v>
      </c>
      <c r="EA99" s="284">
        <f t="shared" si="192"/>
        <v>5</v>
      </c>
      <c r="EB99" s="284">
        <f t="shared" si="192"/>
        <v>5</v>
      </c>
      <c r="EC99" s="284">
        <f t="shared" si="192"/>
        <v>5</v>
      </c>
      <c r="ED99" s="284">
        <f t="shared" si="192"/>
        <v>5</v>
      </c>
      <c r="EE99" s="284">
        <f>COUNTIF(EE5:EE98,"E")+COUNTIF(EE5:EE98,"EI")</f>
        <v>5</v>
      </c>
      <c r="EF99" s="284">
        <f t="shared" si="192"/>
        <v>5</v>
      </c>
      <c r="EG99" s="284">
        <f t="shared" si="192"/>
        <v>5</v>
      </c>
      <c r="EH99" s="284">
        <f t="shared" si="192"/>
        <v>6</v>
      </c>
      <c r="EI99" s="284">
        <f t="shared" si="192"/>
        <v>4</v>
      </c>
      <c r="EJ99" s="284">
        <f t="shared" si="192"/>
        <v>4</v>
      </c>
      <c r="EK99" s="284">
        <f t="shared" si="192"/>
        <v>5</v>
      </c>
      <c r="EL99" s="284">
        <f t="shared" si="192"/>
        <v>4</v>
      </c>
      <c r="EM99" s="284">
        <f t="shared" si="192"/>
        <v>5</v>
      </c>
      <c r="EN99" s="284">
        <f t="shared" si="192"/>
        <v>4</v>
      </c>
      <c r="EO99" s="284">
        <f t="shared" si="192"/>
        <v>5</v>
      </c>
      <c r="EP99" s="284">
        <f t="shared" si="192"/>
        <v>5</v>
      </c>
      <c r="EQ99" s="284">
        <f t="shared" si="192"/>
        <v>5</v>
      </c>
      <c r="ER99" s="284">
        <f t="shared" si="192"/>
        <v>3</v>
      </c>
      <c r="ES99" s="284">
        <f t="shared" si="192"/>
        <v>4</v>
      </c>
      <c r="ET99" s="284">
        <f t="shared" si="192"/>
        <v>3</v>
      </c>
      <c r="EU99" s="284">
        <f t="shared" si="192"/>
        <v>5</v>
      </c>
      <c r="EV99" s="284">
        <f t="shared" si="192"/>
        <v>5</v>
      </c>
      <c r="EW99" s="284">
        <f t="shared" si="192"/>
        <v>3</v>
      </c>
      <c r="EX99" s="284">
        <f t="shared" si="192"/>
        <v>3</v>
      </c>
      <c r="EY99" s="284">
        <f t="shared" si="192"/>
        <v>5</v>
      </c>
      <c r="EZ99" s="284">
        <f t="shared" si="192"/>
        <v>5</v>
      </c>
      <c r="FA99" s="284">
        <f t="shared" si="192"/>
        <v>0</v>
      </c>
      <c r="FB99" s="284">
        <f t="shared" si="192"/>
        <v>0</v>
      </c>
      <c r="FC99" s="284">
        <f t="shared" si="192"/>
        <v>0</v>
      </c>
      <c r="FD99" s="284">
        <f t="shared" si="192"/>
        <v>0</v>
      </c>
      <c r="FE99" s="284">
        <f t="shared" si="192"/>
        <v>0</v>
      </c>
      <c r="FF99" s="284">
        <f t="shared" si="192"/>
        <v>0</v>
      </c>
      <c r="FG99" s="284">
        <f t="shared" si="192"/>
        <v>0</v>
      </c>
      <c r="FH99" s="284">
        <f t="shared" si="192"/>
        <v>0</v>
      </c>
      <c r="FI99" s="284">
        <f t="shared" si="192"/>
        <v>0</v>
      </c>
      <c r="FJ99" s="284">
        <f t="shared" si="192"/>
        <v>0</v>
      </c>
      <c r="FK99" s="284">
        <f t="shared" si="192"/>
        <v>0</v>
      </c>
      <c r="FL99" s="284">
        <f t="shared" si="192"/>
        <v>0</v>
      </c>
      <c r="FM99" s="284">
        <f t="shared" si="192"/>
        <v>0</v>
      </c>
      <c r="FN99" s="403">
        <f>SUM(FN5:FN98)</f>
        <v>79</v>
      </c>
      <c r="FO99" s="286">
        <f>SUM(FO5:FO98)*2</f>
        <v>6</v>
      </c>
      <c r="FP99" s="434">
        <f>SUM(FP5:FP98)</f>
        <v>5</v>
      </c>
      <c r="FQ99" s="284">
        <f t="shared" ref="FQ99:HL99" si="193">SUM(FQ5:FQ98)</f>
        <v>0</v>
      </c>
      <c r="FR99" s="284">
        <f t="shared" si="193"/>
        <v>4</v>
      </c>
      <c r="FS99" s="284">
        <f t="shared" si="193"/>
        <v>3</v>
      </c>
      <c r="FT99" s="284">
        <f t="shared" si="193"/>
        <v>1</v>
      </c>
      <c r="FU99" s="284">
        <f t="shared" si="193"/>
        <v>3</v>
      </c>
      <c r="FV99" s="284">
        <f t="shared" si="193"/>
        <v>1</v>
      </c>
      <c r="FW99" s="284">
        <f t="shared" si="193"/>
        <v>0</v>
      </c>
      <c r="FX99" s="284">
        <f t="shared" si="193"/>
        <v>4</v>
      </c>
      <c r="FY99" s="284">
        <f t="shared" si="193"/>
        <v>3</v>
      </c>
      <c r="FZ99" s="284">
        <f>SUM(FZ5:FZ98)</f>
        <v>2</v>
      </c>
      <c r="GA99" s="284">
        <f t="shared" si="193"/>
        <v>3</v>
      </c>
      <c r="GB99" s="284">
        <f t="shared" si="193"/>
        <v>1</v>
      </c>
      <c r="GC99" s="284">
        <f t="shared" si="193"/>
        <v>4</v>
      </c>
      <c r="GD99" s="284">
        <f>SUM(GD5:GD98)</f>
        <v>5</v>
      </c>
      <c r="GE99" s="284">
        <f>SUM(GE5:GE98)</f>
        <v>4</v>
      </c>
      <c r="GF99" s="284">
        <f t="shared" si="193"/>
        <v>2</v>
      </c>
      <c r="GG99" s="284">
        <f t="shared" si="193"/>
        <v>1</v>
      </c>
      <c r="GH99" s="284">
        <f>SUM(GH5:GH98)</f>
        <v>3</v>
      </c>
      <c r="GI99" s="284">
        <f t="shared" si="193"/>
        <v>2</v>
      </c>
      <c r="GJ99" s="284">
        <f t="shared" si="193"/>
        <v>1</v>
      </c>
      <c r="GK99" s="284">
        <f t="shared" si="193"/>
        <v>2</v>
      </c>
      <c r="GL99" s="284">
        <f t="shared" si="193"/>
        <v>2</v>
      </c>
      <c r="GM99" s="284">
        <f t="shared" si="193"/>
        <v>2</v>
      </c>
      <c r="GN99" s="284">
        <f t="shared" si="193"/>
        <v>2</v>
      </c>
      <c r="GO99" s="284">
        <f t="shared" si="193"/>
        <v>5</v>
      </c>
      <c r="GP99" s="284">
        <f t="shared" si="193"/>
        <v>3</v>
      </c>
      <c r="GQ99" s="284">
        <f t="shared" si="193"/>
        <v>3</v>
      </c>
      <c r="GR99" s="284">
        <f t="shared" si="193"/>
        <v>2</v>
      </c>
      <c r="GS99" s="284">
        <f t="shared" si="193"/>
        <v>1</v>
      </c>
      <c r="GT99" s="284">
        <f t="shared" si="193"/>
        <v>4</v>
      </c>
      <c r="GU99" s="284">
        <f t="shared" si="193"/>
        <v>4</v>
      </c>
      <c r="GV99" s="284">
        <f t="shared" si="193"/>
        <v>3</v>
      </c>
      <c r="GW99" s="284">
        <f t="shared" si="193"/>
        <v>0</v>
      </c>
      <c r="GX99" s="284">
        <f t="shared" si="193"/>
        <v>5</v>
      </c>
      <c r="GY99" s="284">
        <f t="shared" si="193"/>
        <v>0</v>
      </c>
      <c r="GZ99" s="284">
        <f t="shared" si="193"/>
        <v>0</v>
      </c>
      <c r="HA99" s="284">
        <f t="shared" si="193"/>
        <v>0</v>
      </c>
      <c r="HB99" s="284">
        <f t="shared" si="193"/>
        <v>0</v>
      </c>
      <c r="HC99" s="284">
        <f t="shared" si="193"/>
        <v>0</v>
      </c>
      <c r="HD99" s="284">
        <f t="shared" si="193"/>
        <v>0</v>
      </c>
      <c r="HE99" s="284">
        <f t="shared" si="193"/>
        <v>0</v>
      </c>
      <c r="HF99" s="284">
        <f t="shared" si="193"/>
        <v>0</v>
      </c>
      <c r="HG99" s="284">
        <f t="shared" si="193"/>
        <v>0</v>
      </c>
      <c r="HH99" s="284">
        <f t="shared" si="193"/>
        <v>0</v>
      </c>
      <c r="HI99" s="284">
        <f t="shared" si="193"/>
        <v>0</v>
      </c>
      <c r="HJ99" s="284">
        <f t="shared" si="193"/>
        <v>0</v>
      </c>
      <c r="HK99" s="284">
        <f t="shared" si="193"/>
        <v>0</v>
      </c>
      <c r="HL99" s="284">
        <f t="shared" si="193"/>
        <v>0</v>
      </c>
      <c r="HM99" s="287">
        <f>SUM(HM11:HM92)</f>
        <v>42</v>
      </c>
      <c r="HN99" s="230">
        <f t="shared" ref="HN99:IF99" si="194">SUM(HN11:HN92)</f>
        <v>1</v>
      </c>
      <c r="HO99" s="230">
        <f t="shared" si="194"/>
        <v>2</v>
      </c>
      <c r="HP99" s="230">
        <f t="shared" si="194"/>
        <v>1</v>
      </c>
      <c r="HQ99" s="230">
        <f t="shared" si="194"/>
        <v>4</v>
      </c>
      <c r="HR99" s="230">
        <f t="shared" si="194"/>
        <v>0</v>
      </c>
      <c r="HS99" s="230">
        <f t="shared" si="194"/>
        <v>0</v>
      </c>
      <c r="HT99" s="230">
        <f t="shared" si="194"/>
        <v>2</v>
      </c>
      <c r="HU99" s="230">
        <f t="shared" si="194"/>
        <v>0</v>
      </c>
      <c r="HV99" s="230">
        <f t="shared" si="194"/>
        <v>2</v>
      </c>
      <c r="HW99" s="230">
        <f>SUM(HW11:HW92)</f>
        <v>1</v>
      </c>
      <c r="HX99" s="230">
        <f t="shared" si="194"/>
        <v>1</v>
      </c>
      <c r="HY99" s="230">
        <f t="shared" si="194"/>
        <v>0</v>
      </c>
      <c r="HZ99" s="230">
        <f t="shared" si="194"/>
        <v>0</v>
      </c>
      <c r="IA99" s="230">
        <f>SUM(IA11:IA92)</f>
        <v>2</v>
      </c>
      <c r="IB99" s="230">
        <f>SUM(IB11:IB92)</f>
        <v>3</v>
      </c>
      <c r="IC99" s="230">
        <f t="shared" si="194"/>
        <v>1</v>
      </c>
      <c r="ID99" s="230">
        <f t="shared" si="194"/>
        <v>1</v>
      </c>
      <c r="IE99" s="230">
        <f>SUM(IE11:IE92)</f>
        <v>2</v>
      </c>
      <c r="IF99" s="230">
        <f t="shared" si="194"/>
        <v>0</v>
      </c>
      <c r="IG99" s="230">
        <f t="shared" ref="IG99:IX99" si="195">SUM(IG11:IG92)</f>
        <v>0</v>
      </c>
      <c r="IH99" s="230">
        <f t="shared" si="195"/>
        <v>0</v>
      </c>
      <c r="II99" s="230">
        <f t="shared" si="195"/>
        <v>2</v>
      </c>
      <c r="IJ99" s="230">
        <f t="shared" si="195"/>
        <v>1</v>
      </c>
      <c r="IK99" s="230">
        <f t="shared" si="195"/>
        <v>1</v>
      </c>
      <c r="IL99" s="230">
        <f t="shared" si="195"/>
        <v>2</v>
      </c>
      <c r="IM99" s="230">
        <f t="shared" si="195"/>
        <v>1</v>
      </c>
      <c r="IN99" s="230">
        <f t="shared" si="195"/>
        <v>3</v>
      </c>
      <c r="IO99" s="230">
        <f t="shared" si="195"/>
        <v>2</v>
      </c>
      <c r="IP99" s="230">
        <f t="shared" si="195"/>
        <v>0</v>
      </c>
      <c r="IQ99" s="230">
        <f t="shared" si="195"/>
        <v>1</v>
      </c>
      <c r="IR99" s="230">
        <f t="shared" si="195"/>
        <v>3</v>
      </c>
      <c r="IS99" s="230">
        <f t="shared" si="195"/>
        <v>0</v>
      </c>
      <c r="IT99" s="230">
        <f t="shared" si="195"/>
        <v>1</v>
      </c>
      <c r="IU99" s="283">
        <f t="shared" si="195"/>
        <v>2</v>
      </c>
      <c r="IV99" s="435">
        <f t="shared" si="195"/>
        <v>0</v>
      </c>
      <c r="IW99" s="230">
        <f t="shared" si="195"/>
        <v>0</v>
      </c>
      <c r="IX99" s="230">
        <f t="shared" si="195"/>
        <v>0</v>
      </c>
      <c r="IY99" s="230">
        <f>SUM(IY11:IY92)</f>
        <v>0</v>
      </c>
      <c r="IZ99" s="230">
        <f t="shared" ref="IZ99:JL99" si="196">SUM(IZ12:IZ92)</f>
        <v>0</v>
      </c>
      <c r="JA99" s="230">
        <f t="shared" si="196"/>
        <v>0</v>
      </c>
      <c r="JB99" s="230">
        <f t="shared" ref="JB99:JC99" si="197">SUM(JB12:JB92)</f>
        <v>0</v>
      </c>
      <c r="JC99" s="230">
        <f t="shared" si="197"/>
        <v>0</v>
      </c>
      <c r="JD99" s="230">
        <f t="shared" si="196"/>
        <v>0</v>
      </c>
      <c r="JE99" s="230">
        <f t="shared" si="196"/>
        <v>0</v>
      </c>
      <c r="JF99" s="230">
        <f t="shared" ref="JF99:JG99" si="198">SUM(JF12:JF92)</f>
        <v>0</v>
      </c>
      <c r="JG99" s="230">
        <f t="shared" si="198"/>
        <v>0</v>
      </c>
      <c r="JH99" s="230">
        <f t="shared" si="196"/>
        <v>0</v>
      </c>
      <c r="JI99" s="230">
        <f t="shared" si="196"/>
        <v>0</v>
      </c>
      <c r="JJ99" s="230">
        <f t="shared" si="196"/>
        <v>0</v>
      </c>
      <c r="JK99" s="230">
        <f t="shared" si="196"/>
        <v>0</v>
      </c>
      <c r="JL99" s="283">
        <f t="shared" si="196"/>
        <v>0</v>
      </c>
    </row>
    <row r="100" spans="1:272" s="60" customFormat="1" ht="252" customHeight="1" thickTop="1" thickBot="1" x14ac:dyDescent="0.3">
      <c r="A100" s="233"/>
      <c r="B100" s="64"/>
      <c r="C100" s="65" t="s">
        <v>1</v>
      </c>
      <c r="D100" s="65" t="s">
        <v>2</v>
      </c>
      <c r="E100" s="65" t="s">
        <v>3</v>
      </c>
      <c r="F100" s="65" t="s">
        <v>4</v>
      </c>
      <c r="G100" s="65" t="s">
        <v>5</v>
      </c>
      <c r="H100" s="65" t="s">
        <v>6</v>
      </c>
      <c r="I100" s="65" t="s">
        <v>7</v>
      </c>
      <c r="J100" s="65" t="s">
        <v>33</v>
      </c>
      <c r="K100" s="65" t="s">
        <v>34</v>
      </c>
      <c r="L100" s="65" t="s">
        <v>8</v>
      </c>
      <c r="M100" s="65" t="s">
        <v>9</v>
      </c>
      <c r="N100" s="65" t="s">
        <v>10</v>
      </c>
      <c r="O100" s="65" t="s">
        <v>11</v>
      </c>
      <c r="P100" s="65" t="s">
        <v>12</v>
      </c>
      <c r="Q100" s="65" t="s">
        <v>13</v>
      </c>
      <c r="R100" s="65" t="s">
        <v>14</v>
      </c>
      <c r="S100" s="65" t="s">
        <v>15</v>
      </c>
      <c r="T100" s="65" t="s">
        <v>16</v>
      </c>
      <c r="U100" s="65" t="s">
        <v>17</v>
      </c>
      <c r="V100" s="66" t="s">
        <v>18</v>
      </c>
      <c r="W100" s="288" t="s">
        <v>42</v>
      </c>
      <c r="X100" s="289">
        <f t="shared" ref="X100:BH100" si="199">COUNTIF(X5:X92,"C")+COUNTIF(X5:X92,"T")</f>
        <v>18</v>
      </c>
      <c r="Y100" s="289">
        <f t="shared" si="199"/>
        <v>18</v>
      </c>
      <c r="Z100" s="289">
        <f t="shared" si="199"/>
        <v>18</v>
      </c>
      <c r="AA100" s="289">
        <f t="shared" si="199"/>
        <v>18</v>
      </c>
      <c r="AB100" s="289">
        <f t="shared" si="199"/>
        <v>18</v>
      </c>
      <c r="AC100" s="289">
        <f t="shared" si="199"/>
        <v>18</v>
      </c>
      <c r="AD100" s="289">
        <f t="shared" si="199"/>
        <v>18</v>
      </c>
      <c r="AE100" s="289">
        <f t="shared" si="199"/>
        <v>18</v>
      </c>
      <c r="AF100" s="289">
        <f t="shared" si="199"/>
        <v>18</v>
      </c>
      <c r="AG100" s="289">
        <f t="shared" si="199"/>
        <v>18</v>
      </c>
      <c r="AH100" s="289">
        <f t="shared" si="199"/>
        <v>18</v>
      </c>
      <c r="AI100" s="289">
        <f t="shared" si="199"/>
        <v>18</v>
      </c>
      <c r="AJ100" s="289">
        <f t="shared" si="199"/>
        <v>18</v>
      </c>
      <c r="AK100" s="289">
        <f>COUNTIF(AK5:AK92,"C")+COUNTIF(AK5:AK92,"T")</f>
        <v>22</v>
      </c>
      <c r="AL100" s="289">
        <f t="shared" si="199"/>
        <v>18</v>
      </c>
      <c r="AM100" s="289">
        <f t="shared" si="199"/>
        <v>18</v>
      </c>
      <c r="AN100" s="289">
        <f t="shared" si="199"/>
        <v>18</v>
      </c>
      <c r="AO100" s="289">
        <f t="shared" si="199"/>
        <v>18</v>
      </c>
      <c r="AP100" s="289">
        <f t="shared" si="199"/>
        <v>18</v>
      </c>
      <c r="AQ100" s="289">
        <f t="shared" si="199"/>
        <v>18</v>
      </c>
      <c r="AR100" s="289">
        <f t="shared" si="199"/>
        <v>18</v>
      </c>
      <c r="AS100" s="289">
        <f t="shared" si="199"/>
        <v>18</v>
      </c>
      <c r="AT100" s="289">
        <f t="shared" si="199"/>
        <v>18</v>
      </c>
      <c r="AU100" s="289">
        <f t="shared" si="199"/>
        <v>18</v>
      </c>
      <c r="AV100" s="289">
        <f t="shared" si="199"/>
        <v>18</v>
      </c>
      <c r="AW100" s="289">
        <f t="shared" si="199"/>
        <v>18</v>
      </c>
      <c r="AX100" s="289">
        <f t="shared" si="199"/>
        <v>18</v>
      </c>
      <c r="AY100" s="289">
        <f t="shared" si="199"/>
        <v>18</v>
      </c>
      <c r="AZ100" s="289">
        <f t="shared" si="199"/>
        <v>18</v>
      </c>
      <c r="BA100" s="289">
        <f t="shared" si="199"/>
        <v>18</v>
      </c>
      <c r="BB100" s="289">
        <f t="shared" si="199"/>
        <v>18</v>
      </c>
      <c r="BC100" s="289">
        <f t="shared" si="199"/>
        <v>18</v>
      </c>
      <c r="BD100" s="289">
        <f t="shared" si="199"/>
        <v>17</v>
      </c>
      <c r="BE100" s="289">
        <f t="shared" si="199"/>
        <v>18</v>
      </c>
      <c r="BF100" s="289">
        <f t="shared" si="199"/>
        <v>18</v>
      </c>
      <c r="BG100" s="289">
        <f t="shared" si="199"/>
        <v>0</v>
      </c>
      <c r="BH100" s="289">
        <f t="shared" si="199"/>
        <v>0</v>
      </c>
      <c r="BI100" s="289"/>
      <c r="BJ100" s="289"/>
      <c r="BK100" s="289"/>
      <c r="BL100" s="289"/>
      <c r="BM100" s="289">
        <f t="shared" ref="BM100:BS100" si="200">COUNTIF(BM5:BM92,"C")+COUNTIF(BM5:BM92,"T")</f>
        <v>0</v>
      </c>
      <c r="BN100" s="289">
        <f t="shared" si="200"/>
        <v>0</v>
      </c>
      <c r="BO100" s="289">
        <f t="shared" si="200"/>
        <v>0</v>
      </c>
      <c r="BP100" s="289">
        <f t="shared" si="200"/>
        <v>0</v>
      </c>
      <c r="BQ100" s="289">
        <f t="shared" si="200"/>
        <v>0</v>
      </c>
      <c r="BR100" s="289">
        <f t="shared" si="200"/>
        <v>0</v>
      </c>
      <c r="BS100" s="289">
        <f t="shared" si="200"/>
        <v>0</v>
      </c>
      <c r="BT100" s="58"/>
      <c r="BU100" s="290"/>
      <c r="BV100" s="290"/>
      <c r="BW100" s="290"/>
      <c r="BX100" s="290"/>
      <c r="BY100" s="290"/>
      <c r="BZ100" s="290"/>
      <c r="CA100" s="290"/>
      <c r="CB100" s="290"/>
      <c r="CC100" s="290"/>
      <c r="CD100" s="290"/>
      <c r="CE100" s="290"/>
      <c r="CF100" s="290"/>
      <c r="CG100" s="290"/>
      <c r="CH100" s="289"/>
      <c r="CI100" s="290"/>
      <c r="CJ100" s="290"/>
      <c r="CK100" s="290"/>
      <c r="CL100" s="290"/>
      <c r="CM100" s="290"/>
      <c r="CN100" s="290"/>
      <c r="CO100" s="290"/>
      <c r="CP100" s="290"/>
      <c r="CQ100" s="290"/>
      <c r="CR100" s="290"/>
      <c r="CS100" s="290"/>
      <c r="CT100" s="290"/>
      <c r="CU100" s="290"/>
      <c r="CV100" s="290"/>
      <c r="CW100" s="290"/>
      <c r="CX100" s="290"/>
      <c r="CY100" s="290"/>
      <c r="CZ100" s="290"/>
      <c r="DA100" s="290"/>
      <c r="DB100" s="290"/>
      <c r="DC100" s="290"/>
      <c r="DD100" s="290"/>
      <c r="DE100" s="290"/>
      <c r="DF100" s="290"/>
      <c r="DG100" s="290"/>
      <c r="DH100" s="290"/>
      <c r="DI100" s="290"/>
      <c r="DJ100" s="290"/>
      <c r="DK100" s="290"/>
      <c r="DL100" s="289"/>
      <c r="DM100" s="289"/>
      <c r="DN100" s="289">
        <f>COUNTIF(DN5:DN92,"C")+COUNTIF(DN5:DN92,"T")</f>
        <v>0</v>
      </c>
      <c r="DO100" s="290"/>
      <c r="DP100" s="290"/>
      <c r="DQ100" s="58"/>
      <c r="DR100" s="59">
        <f>COUNTIF(DR5:DR98,"I")</f>
        <v>5</v>
      </c>
      <c r="DS100" s="59">
        <f t="shared" ref="DS100:FM100" si="201">COUNTIF(DS5:DS98,"I")+COUNTIF(DS5:DS98,"EI")</f>
        <v>5</v>
      </c>
      <c r="DT100" s="59">
        <f t="shared" si="201"/>
        <v>5</v>
      </c>
      <c r="DU100" s="59">
        <f t="shared" si="201"/>
        <v>5</v>
      </c>
      <c r="DV100" s="59">
        <f t="shared" si="201"/>
        <v>5</v>
      </c>
      <c r="DW100" s="59">
        <f t="shared" si="201"/>
        <v>4</v>
      </c>
      <c r="DX100" s="59">
        <f t="shared" si="201"/>
        <v>3</v>
      </c>
      <c r="DY100" s="59">
        <f t="shared" si="201"/>
        <v>5</v>
      </c>
      <c r="DZ100" s="59">
        <f t="shared" si="201"/>
        <v>5</v>
      </c>
      <c r="EA100" s="59">
        <f t="shared" si="201"/>
        <v>5</v>
      </c>
      <c r="EB100" s="59">
        <f t="shared" si="201"/>
        <v>5</v>
      </c>
      <c r="EC100" s="59">
        <f t="shared" si="201"/>
        <v>5</v>
      </c>
      <c r="ED100" s="59">
        <f t="shared" si="201"/>
        <v>5</v>
      </c>
      <c r="EE100" s="59">
        <f>COUNTIF(EE5:EE98,"I")+COUNTIF(EE5:EE98,"EI")</f>
        <v>5</v>
      </c>
      <c r="EF100" s="59">
        <f t="shared" si="201"/>
        <v>5</v>
      </c>
      <c r="EG100" s="59">
        <f t="shared" si="201"/>
        <v>5</v>
      </c>
      <c r="EH100" s="59">
        <f t="shared" si="201"/>
        <v>5</v>
      </c>
      <c r="EI100" s="59">
        <f t="shared" si="201"/>
        <v>5</v>
      </c>
      <c r="EJ100" s="59">
        <f t="shared" si="201"/>
        <v>4</v>
      </c>
      <c r="EK100" s="59">
        <f t="shared" si="201"/>
        <v>5</v>
      </c>
      <c r="EL100" s="59">
        <f t="shared" si="201"/>
        <v>4</v>
      </c>
      <c r="EM100" s="59">
        <f t="shared" si="201"/>
        <v>5</v>
      </c>
      <c r="EN100" s="59">
        <f t="shared" si="201"/>
        <v>4</v>
      </c>
      <c r="EO100" s="59">
        <f t="shared" si="201"/>
        <v>5</v>
      </c>
      <c r="EP100" s="59">
        <f t="shared" si="201"/>
        <v>5</v>
      </c>
      <c r="EQ100" s="59">
        <f t="shared" si="201"/>
        <v>5</v>
      </c>
      <c r="ER100" s="59">
        <f t="shared" si="201"/>
        <v>3</v>
      </c>
      <c r="ES100" s="59">
        <f t="shared" si="201"/>
        <v>4</v>
      </c>
      <c r="ET100" s="59">
        <f t="shared" si="201"/>
        <v>3</v>
      </c>
      <c r="EU100" s="59">
        <f t="shared" si="201"/>
        <v>5</v>
      </c>
      <c r="EV100" s="59">
        <f t="shared" si="201"/>
        <v>5</v>
      </c>
      <c r="EW100" s="59">
        <f t="shared" si="201"/>
        <v>3</v>
      </c>
      <c r="EX100" s="59">
        <f t="shared" si="201"/>
        <v>3</v>
      </c>
      <c r="EY100" s="59">
        <f t="shared" si="201"/>
        <v>5</v>
      </c>
      <c r="EZ100" s="59">
        <f t="shared" si="201"/>
        <v>5</v>
      </c>
      <c r="FA100" s="59">
        <f t="shared" si="201"/>
        <v>0</v>
      </c>
      <c r="FB100" s="59">
        <f t="shared" si="201"/>
        <v>0</v>
      </c>
      <c r="FC100" s="59">
        <f t="shared" si="201"/>
        <v>0</v>
      </c>
      <c r="FD100" s="59">
        <f t="shared" si="201"/>
        <v>0</v>
      </c>
      <c r="FE100" s="59">
        <f t="shared" si="201"/>
        <v>0</v>
      </c>
      <c r="FF100" s="59">
        <f t="shared" si="201"/>
        <v>0</v>
      </c>
      <c r="FG100" s="59">
        <f t="shared" si="201"/>
        <v>0</v>
      </c>
      <c r="FH100" s="59">
        <f t="shared" si="201"/>
        <v>0</v>
      </c>
      <c r="FI100" s="59">
        <f t="shared" si="201"/>
        <v>0</v>
      </c>
      <c r="FJ100" s="59">
        <f t="shared" si="201"/>
        <v>0</v>
      </c>
      <c r="FK100" s="59">
        <f t="shared" si="201"/>
        <v>0</v>
      </c>
      <c r="FL100" s="59">
        <f t="shared" si="201"/>
        <v>0</v>
      </c>
      <c r="FM100" s="59">
        <f t="shared" si="201"/>
        <v>0</v>
      </c>
      <c r="FN100" s="69" t="s">
        <v>36</v>
      </c>
      <c r="FO100" s="68" t="s">
        <v>37</v>
      </c>
      <c r="FP100" s="91" t="s">
        <v>38</v>
      </c>
      <c r="FQ100" s="290"/>
      <c r="FR100" s="290"/>
      <c r="FS100" s="290"/>
      <c r="FT100" s="290"/>
      <c r="FU100" s="290"/>
      <c r="FV100" s="290"/>
      <c r="FW100" s="290"/>
      <c r="FX100" s="290"/>
      <c r="FY100" s="290"/>
      <c r="FZ100" s="290"/>
      <c r="GA100" s="290"/>
      <c r="GB100" s="290"/>
      <c r="GC100" s="290"/>
      <c r="GD100" s="290"/>
      <c r="GE100" s="290"/>
      <c r="GF100" s="290"/>
      <c r="GG100" s="290"/>
      <c r="GH100" s="290"/>
      <c r="GI100" s="290"/>
      <c r="GJ100" s="290"/>
      <c r="GK100" s="290"/>
      <c r="GL100" s="290"/>
      <c r="GM100" s="290"/>
      <c r="GN100" s="290"/>
      <c r="GO100" s="290"/>
      <c r="GP100" s="290"/>
      <c r="GQ100" s="290"/>
      <c r="GR100" s="290"/>
      <c r="GS100" s="290"/>
      <c r="GT100" s="290"/>
      <c r="GU100" s="290"/>
      <c r="GV100" s="290"/>
      <c r="GW100" s="290"/>
      <c r="GX100" s="290"/>
      <c r="GY100" s="290"/>
      <c r="GZ100" s="290"/>
      <c r="HA100" s="290"/>
      <c r="HB100" s="290"/>
      <c r="HC100" s="290"/>
      <c r="HD100" s="290"/>
      <c r="HE100" s="290"/>
      <c r="HF100" s="290"/>
      <c r="HG100" s="290"/>
      <c r="HH100" s="290"/>
      <c r="HI100" s="234"/>
      <c r="HJ100" s="234"/>
      <c r="HK100" s="234"/>
      <c r="HL100" s="234"/>
      <c r="HM100" s="290"/>
      <c r="HN100" s="421" t="str">
        <f t="shared" ref="HN100:HZ100" si="202">X2</f>
        <v>1-1</v>
      </c>
      <c r="HO100" s="421" t="str">
        <f t="shared" si="202"/>
        <v>2-2</v>
      </c>
      <c r="HP100" s="421" t="str">
        <f t="shared" si="202"/>
        <v>1-1</v>
      </c>
      <c r="HQ100" s="421" t="str">
        <f t="shared" si="202"/>
        <v>4-0</v>
      </c>
      <c r="HR100" s="421" t="str">
        <f t="shared" si="202"/>
        <v>1-0</v>
      </c>
      <c r="HS100" s="421" t="str">
        <f t="shared" si="202"/>
        <v>0-1</v>
      </c>
      <c r="HT100" s="421" t="str">
        <f t="shared" si="202"/>
        <v>2-2</v>
      </c>
      <c r="HU100" s="421" t="str">
        <f t="shared" si="202"/>
        <v>0-0</v>
      </c>
      <c r="HV100" s="421" t="str">
        <f t="shared" si="202"/>
        <v>1-2</v>
      </c>
      <c r="HW100" s="421" t="str">
        <f t="shared" si="202"/>
        <v>1-0</v>
      </c>
      <c r="HX100" s="421" t="str">
        <f t="shared" si="202"/>
        <v>0-1</v>
      </c>
      <c r="HY100" s="421" t="str">
        <f t="shared" si="202"/>
        <v>0-0</v>
      </c>
      <c r="HZ100" s="421" t="str">
        <f t="shared" si="202"/>
        <v>1-0</v>
      </c>
      <c r="IA100" s="421" t="str">
        <f t="shared" ref="IA100:ID100" si="203">AL2</f>
        <v>2-1</v>
      </c>
      <c r="IB100" s="421" t="str">
        <f t="shared" si="203"/>
        <v>3-0</v>
      </c>
      <c r="IC100" s="421" t="str">
        <f t="shared" si="203"/>
        <v>1-1</v>
      </c>
      <c r="ID100" s="421" t="str">
        <f t="shared" si="203"/>
        <v>1-0</v>
      </c>
      <c r="IE100" s="421" t="str">
        <f t="shared" ref="IE100" si="204">AP2</f>
        <v>2-0</v>
      </c>
      <c r="IF100" s="421" t="str">
        <f t="shared" ref="IF100" si="205">AQ2</f>
        <v>2-0</v>
      </c>
      <c r="IG100" s="421" t="str">
        <f t="shared" ref="IG100" si="206">AR2</f>
        <v>0-2</v>
      </c>
      <c r="IH100" s="421" t="str">
        <f t="shared" ref="IH100" si="207">AS2</f>
        <v>2-0</v>
      </c>
      <c r="II100" s="421" t="str">
        <f t="shared" ref="II100" si="208">AT2</f>
        <v>2-2</v>
      </c>
      <c r="IJ100" s="421" t="str">
        <f t="shared" ref="IJ100" si="209">AU2</f>
        <v>1-1</v>
      </c>
      <c r="IK100" s="421" t="str">
        <f t="shared" ref="IK100" si="210">AV2</f>
        <v>1-1</v>
      </c>
      <c r="IL100" s="421" t="str">
        <f t="shared" ref="IL100" si="211">AW2</f>
        <v>1-2</v>
      </c>
      <c r="IM100" s="421" t="str">
        <f t="shared" ref="IM100" si="212">AX2</f>
        <v>1-1</v>
      </c>
      <c r="IN100" s="421" t="str">
        <f t="shared" ref="IN100" si="213">AY2</f>
        <v>4-3</v>
      </c>
      <c r="IO100" s="421" t="str">
        <f t="shared" ref="IO100" si="214">AZ2</f>
        <v>2-2</v>
      </c>
      <c r="IP100" s="421" t="str">
        <f t="shared" ref="IP100" si="215">BA2</f>
        <v>3-0</v>
      </c>
      <c r="IQ100" s="421" t="str">
        <f t="shared" ref="IQ100" si="216">BB2</f>
        <v>1-0</v>
      </c>
      <c r="IR100" s="421" t="str">
        <f t="shared" ref="IR100" si="217">BC2</f>
        <v>1-3</v>
      </c>
      <c r="IS100" s="421" t="str">
        <f t="shared" ref="IS100" si="218">BD2</f>
        <v>1-0</v>
      </c>
      <c r="IT100" s="421" t="str">
        <f t="shared" ref="IT100" si="219">BE2</f>
        <v>1-0</v>
      </c>
      <c r="IU100" s="421" t="str">
        <f t="shared" ref="IU100" si="220">BF2</f>
        <v>1-2</v>
      </c>
      <c r="IV100" s="290"/>
      <c r="IW100" s="290"/>
      <c r="IX100" s="290"/>
      <c r="IY100" s="290"/>
      <c r="IZ100" s="290"/>
      <c r="JA100" s="290"/>
      <c r="JB100" s="290"/>
      <c r="JC100" s="290"/>
      <c r="JD100" s="290"/>
      <c r="JE100" s="290"/>
      <c r="JF100" s="290"/>
      <c r="JG100" s="290"/>
      <c r="JH100" s="290"/>
      <c r="JI100" s="290"/>
      <c r="JJ100" s="290"/>
      <c r="JK100" s="290"/>
      <c r="JL100" s="290"/>
    </row>
    <row r="101" spans="1:272" ht="220.5" customHeight="1" thickTop="1" x14ac:dyDescent="0.25">
      <c r="A101" s="73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290"/>
      <c r="Y101" s="290"/>
      <c r="Z101" s="290"/>
      <c r="AA101" s="290"/>
      <c r="AB101" s="290"/>
      <c r="AC101" s="290"/>
      <c r="AD101" s="290"/>
      <c r="AE101" s="290"/>
      <c r="AF101" s="290"/>
      <c r="AG101" s="290"/>
      <c r="AH101" s="290"/>
      <c r="AI101" s="290"/>
      <c r="AJ101" s="290"/>
      <c r="AK101" s="290"/>
      <c r="AL101" s="290"/>
      <c r="AM101" s="290"/>
      <c r="AN101" s="290"/>
      <c r="AO101" s="290"/>
      <c r="AP101" s="290"/>
      <c r="AQ101" s="290"/>
      <c r="AR101" s="290"/>
      <c r="AS101" s="290"/>
      <c r="AT101" s="290"/>
      <c r="AU101" s="290"/>
      <c r="AV101" s="290"/>
      <c r="AW101" s="290"/>
      <c r="AX101" s="290"/>
      <c r="AY101" s="290"/>
      <c r="AZ101" s="290"/>
      <c r="BA101" s="290"/>
      <c r="BB101" s="290"/>
      <c r="BC101" s="290"/>
      <c r="BD101" s="290"/>
      <c r="BE101" s="290"/>
      <c r="BF101" s="290"/>
      <c r="BG101" s="290"/>
      <c r="BH101" s="290"/>
      <c r="BI101" s="290"/>
      <c r="BJ101" s="290"/>
      <c r="BK101" s="290"/>
      <c r="BL101" s="290"/>
      <c r="BM101" s="290"/>
      <c r="BN101" s="290"/>
      <c r="BO101" s="290"/>
      <c r="BP101" s="290"/>
      <c r="BQ101" s="290"/>
      <c r="BR101" s="290"/>
      <c r="BS101" s="290"/>
      <c r="BT101" s="290"/>
      <c r="BU101" s="290"/>
      <c r="BV101" s="290"/>
      <c r="BW101" s="290"/>
      <c r="BX101" s="290"/>
      <c r="BY101" s="290"/>
      <c r="BZ101" s="290"/>
      <c r="CA101" s="290"/>
      <c r="CB101" s="290"/>
      <c r="CC101" s="290"/>
      <c r="CD101" s="290"/>
      <c r="CE101" s="290"/>
      <c r="CF101" s="290"/>
      <c r="CG101" s="290"/>
      <c r="CH101" s="290"/>
      <c r="CI101" s="290"/>
      <c r="CJ101" s="290"/>
      <c r="CK101" s="290"/>
      <c r="CL101" s="290"/>
      <c r="CM101" s="290"/>
      <c r="CN101" s="290"/>
      <c r="CO101" s="290"/>
      <c r="CP101" s="290"/>
      <c r="CQ101" s="290"/>
      <c r="CR101" s="290"/>
      <c r="CS101" s="290"/>
      <c r="CT101" s="290"/>
      <c r="CU101" s="290"/>
      <c r="CV101" s="290"/>
      <c r="CW101" s="290"/>
      <c r="CX101" s="290"/>
      <c r="CY101" s="290"/>
      <c r="CZ101" s="290"/>
      <c r="DA101" s="290"/>
      <c r="DB101" s="290"/>
      <c r="DC101" s="290"/>
      <c r="DD101" s="290"/>
      <c r="DE101" s="290"/>
      <c r="DF101" s="290"/>
      <c r="DG101" s="290"/>
      <c r="DH101" s="290"/>
      <c r="DI101" s="290"/>
      <c r="DJ101" s="290"/>
      <c r="DK101" s="290"/>
      <c r="DL101" s="290"/>
      <c r="DM101" s="290"/>
      <c r="DN101" s="290"/>
      <c r="DO101" s="290"/>
      <c r="DP101" s="290"/>
      <c r="DQ101" s="290"/>
      <c r="DR101" s="290"/>
      <c r="DS101" s="290"/>
      <c r="DT101" s="290"/>
      <c r="DU101" s="290"/>
      <c r="DV101" s="290"/>
      <c r="DW101" s="290"/>
      <c r="DX101" s="290"/>
      <c r="DY101" s="290"/>
      <c r="DZ101" s="290"/>
      <c r="EA101" s="290"/>
      <c r="EB101" s="290"/>
      <c r="EC101" s="290"/>
      <c r="ED101" s="290"/>
      <c r="EE101" s="290"/>
      <c r="EF101" s="290"/>
      <c r="EG101" s="290"/>
      <c r="EH101" s="290"/>
      <c r="EI101" s="290"/>
      <c r="EJ101" s="290"/>
      <c r="EK101" s="290"/>
      <c r="EL101" s="290"/>
      <c r="EM101" s="290"/>
      <c r="EN101" s="290"/>
      <c r="EO101" s="290"/>
      <c r="EP101" s="290"/>
      <c r="EQ101" s="290"/>
      <c r="ER101" s="290"/>
      <c r="ES101" s="290"/>
      <c r="ET101" s="290"/>
      <c r="EU101" s="290"/>
      <c r="EV101" s="290"/>
      <c r="EW101" s="290"/>
      <c r="EX101" s="290"/>
      <c r="EY101" s="290"/>
      <c r="EZ101" s="290"/>
      <c r="FA101" s="290"/>
      <c r="FB101" s="290"/>
      <c r="FC101" s="290"/>
      <c r="FD101" s="290"/>
      <c r="FE101" s="290"/>
      <c r="FF101" s="290"/>
      <c r="FG101" s="290"/>
      <c r="FH101" s="290"/>
      <c r="FI101" s="290"/>
      <c r="FJ101" s="290"/>
      <c r="FK101" s="290"/>
      <c r="FL101" s="290"/>
      <c r="FM101" s="290"/>
      <c r="FN101" s="198"/>
      <c r="FO101" s="198"/>
      <c r="FP101" s="198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84"/>
      <c r="HJ101" s="84"/>
      <c r="HK101" s="84"/>
      <c r="HL101" s="84"/>
      <c r="HM101" s="84"/>
      <c r="HN101" s="84"/>
      <c r="HO101" s="84"/>
      <c r="HP101" s="84"/>
      <c r="HQ101" s="84"/>
      <c r="HR101" s="84"/>
      <c r="HS101" s="84"/>
      <c r="HT101" s="84"/>
      <c r="HU101" s="84"/>
      <c r="HV101" s="84"/>
      <c r="HW101" s="84"/>
      <c r="HX101" s="84"/>
      <c r="HY101" s="84"/>
      <c r="HZ101" s="84"/>
      <c r="IA101" s="84"/>
      <c r="IB101" s="84"/>
      <c r="IC101" s="84"/>
      <c r="ID101" s="84"/>
      <c r="IE101" s="84"/>
      <c r="IF101" s="84"/>
      <c r="IG101" s="84"/>
      <c r="IH101" s="84"/>
      <c r="II101" s="84"/>
      <c r="IJ101" s="84"/>
      <c r="IK101" s="84"/>
      <c r="IL101" s="84"/>
      <c r="IM101" s="84"/>
      <c r="IN101" s="84"/>
      <c r="IO101" s="84"/>
      <c r="IP101" s="84"/>
      <c r="IQ101" s="84"/>
      <c r="IR101" s="84"/>
      <c r="IS101" s="89"/>
      <c r="IT101" s="89"/>
      <c r="IU101" s="89"/>
      <c r="IV101" s="89"/>
      <c r="IW101" s="84"/>
      <c r="IX101" s="84"/>
      <c r="IY101" s="84"/>
      <c r="IZ101" s="84"/>
      <c r="JA101" s="84"/>
      <c r="JB101" s="84"/>
      <c r="JC101" s="84"/>
      <c r="JD101" s="84"/>
      <c r="JE101" s="84"/>
      <c r="JF101" s="84"/>
      <c r="JG101" s="84"/>
      <c r="JH101" s="84"/>
      <c r="JI101" s="84"/>
      <c r="JJ101" s="84"/>
      <c r="JK101" s="84"/>
      <c r="JL101" s="84"/>
    </row>
    <row r="102" spans="1:272" s="78" customFormat="1" ht="75" customHeight="1" x14ac:dyDescent="0.25">
      <c r="A102" s="73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291" t="str">
        <f>X3</f>
        <v>El Ejido</v>
      </c>
      <c r="Y102" s="291" t="str">
        <f t="shared" ref="Y102:BS102" si="221">Y3</f>
        <v>La Nucia</v>
      </c>
      <c r="Z102" s="291" t="str">
        <f t="shared" si="221"/>
        <v>Eldense</v>
      </c>
      <c r="AA102" s="291" t="str">
        <f t="shared" si="221"/>
        <v>Hércules</v>
      </c>
      <c r="AB102" s="291" t="str">
        <f t="shared" si="221"/>
        <v>Murcia</v>
      </c>
      <c r="AC102" s="291" t="str">
        <f t="shared" si="221"/>
        <v>Melilla</v>
      </c>
      <c r="AD102" s="291" t="str">
        <f t="shared" si="221"/>
        <v>Águilas</v>
      </c>
      <c r="AE102" s="291" t="str">
        <f t="shared" si="221"/>
        <v>Mancha Real</v>
      </c>
      <c r="AF102" s="291" t="str">
        <f t="shared" si="221"/>
        <v>Toledo</v>
      </c>
      <c r="AG102" s="291" t="str">
        <f>AG3</f>
        <v>Marchamalo</v>
      </c>
      <c r="AH102" s="291" t="str">
        <f t="shared" si="221"/>
        <v>Recre. Granada</v>
      </c>
      <c r="AI102" s="291" t="str">
        <f>AI3</f>
        <v>Intercity</v>
      </c>
      <c r="AJ102" s="291" t="str">
        <f>AJ3</f>
        <v>Mar Menor</v>
      </c>
      <c r="AK102" s="291" t="str">
        <f>AK3</f>
        <v xml:space="preserve">Fuenlabrada </v>
      </c>
      <c r="AL102" s="291" t="str">
        <f t="shared" si="221"/>
        <v>C.S. Puertollano</v>
      </c>
      <c r="AM102" s="291" t="str">
        <f t="shared" si="221"/>
        <v>Socuéllamos</v>
      </c>
      <c r="AN102" s="291" t="str">
        <f t="shared" si="221"/>
        <v>At. Pulpileño</v>
      </c>
      <c r="AO102" s="291" t="str">
        <f t="shared" si="221"/>
        <v>At. Levante</v>
      </c>
      <c r="AP102" s="291" t="str">
        <f>AP3</f>
        <v>El Ejido</v>
      </c>
      <c r="AQ102" s="291" t="str">
        <f>AQ3</f>
        <v>La Nucia</v>
      </c>
      <c r="AR102" s="291" t="str">
        <f t="shared" si="221"/>
        <v>Eldense</v>
      </c>
      <c r="AS102" s="291" t="str">
        <f t="shared" si="221"/>
        <v>Hércules</v>
      </c>
      <c r="AT102" s="291" t="str">
        <f t="shared" si="221"/>
        <v>Murcia</v>
      </c>
      <c r="AU102" s="291" t="str">
        <f t="shared" si="221"/>
        <v>Melilla</v>
      </c>
      <c r="AV102" s="291" t="str">
        <f t="shared" si="221"/>
        <v>Águilas</v>
      </c>
      <c r="AW102" s="291" t="str">
        <f t="shared" si="221"/>
        <v>Mancha Real</v>
      </c>
      <c r="AX102" s="291" t="str">
        <f t="shared" si="221"/>
        <v>Toledo</v>
      </c>
      <c r="AY102" s="291" t="str">
        <f t="shared" si="221"/>
        <v>Marchamalo</v>
      </c>
      <c r="AZ102" s="291" t="str">
        <f t="shared" si="221"/>
        <v>Recre. Granada</v>
      </c>
      <c r="BA102" s="291" t="str">
        <f t="shared" si="221"/>
        <v>Intercity</v>
      </c>
      <c r="BB102" s="291" t="str">
        <f t="shared" si="221"/>
        <v>Mar Menor</v>
      </c>
      <c r="BC102" s="291" t="str">
        <f t="shared" si="221"/>
        <v>C.S. Puertollano</v>
      </c>
      <c r="BD102" s="291" t="str">
        <f t="shared" si="221"/>
        <v>Socuéllamos</v>
      </c>
      <c r="BE102" s="291" t="str">
        <f t="shared" si="221"/>
        <v>At. Pulpileño</v>
      </c>
      <c r="BF102" s="291" t="str">
        <f t="shared" si="221"/>
        <v>At. Levante</v>
      </c>
      <c r="BG102" s="291">
        <f t="shared" si="221"/>
        <v>0</v>
      </c>
      <c r="BH102" s="291">
        <f t="shared" si="221"/>
        <v>0</v>
      </c>
      <c r="BI102" s="291"/>
      <c r="BJ102" s="291"/>
      <c r="BK102" s="291"/>
      <c r="BL102" s="291"/>
      <c r="BM102" s="291">
        <f t="shared" si="221"/>
        <v>0</v>
      </c>
      <c r="BN102" s="291">
        <f t="shared" si="221"/>
        <v>0</v>
      </c>
      <c r="BO102" s="291">
        <f t="shared" si="221"/>
        <v>0</v>
      </c>
      <c r="BP102" s="291">
        <f t="shared" si="221"/>
        <v>0</v>
      </c>
      <c r="BQ102" s="291">
        <f t="shared" si="221"/>
        <v>0</v>
      </c>
      <c r="BR102" s="291">
        <f t="shared" si="221"/>
        <v>0</v>
      </c>
      <c r="BS102" s="291">
        <f t="shared" si="221"/>
        <v>0</v>
      </c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3"/>
      <c r="CF102" s="73"/>
      <c r="CG102" s="73"/>
      <c r="CH102" s="291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291"/>
      <c r="DM102" s="291"/>
      <c r="DN102" s="291">
        <f t="shared" ref="DN102" si="222">DN3</f>
        <v>0</v>
      </c>
      <c r="DO102" s="73"/>
      <c r="DP102" s="73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109"/>
      <c r="HJ102" s="109"/>
      <c r="HK102" s="109"/>
      <c r="HL102" s="109"/>
      <c r="HM102" s="109"/>
      <c r="HN102" s="109"/>
      <c r="HO102" s="109"/>
      <c r="HP102" s="109"/>
      <c r="HQ102" s="109"/>
      <c r="HR102" s="109"/>
      <c r="HS102" s="109"/>
      <c r="HT102" s="109"/>
      <c r="HU102" s="109"/>
      <c r="HV102" s="109"/>
      <c r="HW102" s="109"/>
      <c r="HX102" s="109"/>
      <c r="HY102" s="109"/>
      <c r="HZ102" s="109"/>
      <c r="IA102" s="109"/>
      <c r="IB102" s="109"/>
      <c r="IC102" s="109"/>
      <c r="ID102" s="109"/>
      <c r="IE102" s="109"/>
      <c r="IF102" s="109"/>
      <c r="IG102" s="109"/>
      <c r="IH102" s="109"/>
      <c r="II102" s="109"/>
      <c r="IJ102" s="109"/>
      <c r="IK102" s="109"/>
      <c r="IL102" s="109"/>
      <c r="IM102" s="109"/>
      <c r="IN102" s="109"/>
      <c r="IO102" s="109"/>
      <c r="IP102" s="109"/>
      <c r="IQ102" s="109"/>
      <c r="IR102" s="109"/>
      <c r="IS102" s="76"/>
      <c r="IT102" s="76"/>
      <c r="IU102" s="76"/>
      <c r="IV102" s="76"/>
      <c r="IW102" s="109"/>
      <c r="IX102" s="109"/>
      <c r="IY102" s="109"/>
      <c r="IZ102" s="109"/>
      <c r="JA102" s="109"/>
      <c r="JB102" s="427"/>
      <c r="JC102" s="427"/>
      <c r="JD102" s="109"/>
      <c r="JE102" s="109"/>
      <c r="JF102" s="427"/>
      <c r="JG102" s="427"/>
      <c r="JH102" s="109"/>
      <c r="JI102" s="109"/>
      <c r="JJ102" s="109"/>
      <c r="JK102" s="109"/>
      <c r="JL102" s="109"/>
    </row>
    <row r="103" spans="1:272" ht="57.6" x14ac:dyDescent="0.25">
      <c r="A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292" t="s">
        <v>87</v>
      </c>
      <c r="AT103" s="74"/>
      <c r="AU103" s="74"/>
      <c r="AV103" s="74"/>
      <c r="AW103" s="74"/>
      <c r="AX103" s="74"/>
      <c r="AY103" s="292"/>
      <c r="AZ103" s="292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293"/>
      <c r="CF103" s="293"/>
      <c r="CG103" s="293"/>
      <c r="CH103" s="74"/>
      <c r="CI103" s="293"/>
      <c r="CJ103" s="293"/>
      <c r="CK103" s="293"/>
      <c r="CL103" s="293"/>
      <c r="CM103" s="293"/>
      <c r="CN103" s="293"/>
      <c r="CO103" s="293"/>
      <c r="CP103" s="293"/>
      <c r="CQ103" s="293"/>
      <c r="CR103" s="293"/>
      <c r="CS103" s="293"/>
      <c r="CT103" s="293"/>
      <c r="CU103" s="293"/>
      <c r="CV103" s="293"/>
      <c r="CW103" s="293"/>
      <c r="CX103" s="293"/>
      <c r="CY103" s="293"/>
      <c r="CZ103" s="293"/>
      <c r="DA103" s="293"/>
      <c r="DB103" s="293"/>
      <c r="DC103" s="293"/>
      <c r="DD103" s="293"/>
      <c r="DE103" s="293"/>
      <c r="DF103" s="293"/>
      <c r="DG103" s="293"/>
      <c r="DH103" s="293"/>
      <c r="DI103" s="293"/>
      <c r="DJ103" s="293"/>
      <c r="DK103" s="293"/>
      <c r="DL103" s="74"/>
      <c r="DM103" s="74"/>
      <c r="DN103" s="74"/>
      <c r="DO103" s="293"/>
      <c r="DP103" s="293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84"/>
      <c r="HJ103" s="84"/>
      <c r="HK103" s="84"/>
      <c r="HL103" s="84"/>
      <c r="HM103" s="84"/>
      <c r="HN103" s="84"/>
      <c r="HO103" s="84"/>
      <c r="HP103" s="84"/>
      <c r="HQ103" s="84"/>
      <c r="HR103" s="84"/>
      <c r="HS103" s="84"/>
      <c r="HT103" s="84"/>
      <c r="HU103" s="84"/>
      <c r="HV103" s="84"/>
      <c r="HW103" s="84"/>
      <c r="HX103" s="84"/>
      <c r="HY103" s="84"/>
      <c r="HZ103" s="84"/>
      <c r="IA103" s="84"/>
      <c r="IB103" s="84"/>
      <c r="IC103" s="84"/>
      <c r="ID103" s="84"/>
      <c r="IE103" s="84"/>
      <c r="IF103" s="84"/>
      <c r="IG103" s="84"/>
      <c r="IH103" s="84"/>
      <c r="II103" s="84"/>
      <c r="IJ103" s="84"/>
      <c r="IK103" s="84"/>
      <c r="IL103" s="84"/>
      <c r="IM103" s="84"/>
      <c r="IN103" s="84"/>
      <c r="IO103" s="84"/>
      <c r="IP103" s="84"/>
      <c r="IQ103" s="84"/>
      <c r="IR103" s="84"/>
      <c r="IS103" s="89"/>
      <c r="IT103" s="89"/>
      <c r="IU103" s="89"/>
      <c r="IV103" s="89"/>
      <c r="IW103" s="84"/>
      <c r="IX103" s="84"/>
      <c r="IY103" s="84"/>
      <c r="IZ103" s="84"/>
      <c r="JA103" s="84"/>
      <c r="JB103" s="84"/>
      <c r="JC103" s="84"/>
      <c r="JD103" s="84"/>
      <c r="JE103" s="84"/>
      <c r="JF103" s="84"/>
      <c r="JG103" s="84"/>
      <c r="JH103" s="84"/>
      <c r="JI103" s="84"/>
      <c r="JJ103" s="84"/>
      <c r="JK103" s="84"/>
      <c r="JL103" s="84"/>
    </row>
    <row r="104" spans="1:272" x14ac:dyDescent="0.25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293"/>
      <c r="CF104" s="293"/>
      <c r="CG104" s="293"/>
      <c r="CH104" s="74"/>
      <c r="CI104" s="293"/>
      <c r="CJ104" s="293"/>
      <c r="CK104" s="293"/>
      <c r="CL104" s="293"/>
      <c r="CM104" s="293"/>
      <c r="CN104" s="293"/>
      <c r="CO104" s="293"/>
      <c r="CP104" s="293"/>
      <c r="CQ104" s="293"/>
      <c r="CR104" s="293"/>
      <c r="CS104" s="293"/>
      <c r="CT104" s="293"/>
      <c r="CU104" s="293"/>
      <c r="CV104" s="293"/>
      <c r="CW104" s="293"/>
      <c r="CX104" s="293"/>
      <c r="CY104" s="293"/>
      <c r="CZ104" s="293"/>
      <c r="DA104" s="293"/>
      <c r="DB104" s="293"/>
      <c r="DC104" s="293"/>
      <c r="DD104" s="293"/>
      <c r="DE104" s="293"/>
      <c r="DF104" s="293"/>
      <c r="DG104" s="293"/>
      <c r="DH104" s="293"/>
      <c r="DI104" s="293"/>
      <c r="DJ104" s="293"/>
      <c r="DK104" s="293"/>
      <c r="DL104" s="74"/>
      <c r="DM104" s="74"/>
      <c r="DN104" s="74"/>
      <c r="DO104" s="293"/>
      <c r="DP104" s="293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9"/>
      <c r="IT104" s="89"/>
      <c r="IU104" s="89"/>
      <c r="IV104" s="89"/>
    </row>
    <row r="105" spans="1:272" x14ac:dyDescent="0.25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293"/>
      <c r="CF105" s="293"/>
      <c r="CG105" s="293"/>
      <c r="CH105" s="74"/>
      <c r="CI105" s="293"/>
      <c r="CJ105" s="293"/>
      <c r="CK105" s="293"/>
      <c r="CL105" s="293"/>
      <c r="CM105" s="293"/>
      <c r="CN105" s="293"/>
      <c r="CO105" s="293"/>
      <c r="CP105" s="293"/>
      <c r="CQ105" s="293"/>
      <c r="CR105" s="293"/>
      <c r="CS105" s="293"/>
      <c r="CT105" s="293"/>
      <c r="CU105" s="293"/>
      <c r="CV105" s="293"/>
      <c r="CW105" s="293"/>
      <c r="CX105" s="293"/>
      <c r="CY105" s="293"/>
      <c r="CZ105" s="293"/>
      <c r="DA105" s="293"/>
      <c r="DB105" s="293"/>
      <c r="DC105" s="293"/>
      <c r="DD105" s="293"/>
      <c r="DE105" s="293"/>
      <c r="DF105" s="293"/>
      <c r="DG105" s="293"/>
      <c r="DH105" s="293"/>
      <c r="DI105" s="293"/>
      <c r="DJ105" s="293"/>
      <c r="DK105" s="293"/>
      <c r="DL105" s="74"/>
      <c r="DM105" s="74"/>
      <c r="DN105" s="74"/>
      <c r="DO105" s="293"/>
      <c r="DP105" s="293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9"/>
      <c r="IT105" s="89"/>
      <c r="IU105" s="89"/>
      <c r="IV105" s="89"/>
    </row>
    <row r="106" spans="1:272" x14ac:dyDescent="0.25"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293"/>
      <c r="CF106" s="293"/>
      <c r="CG106" s="293"/>
      <c r="CH106" s="74"/>
      <c r="CI106" s="293"/>
      <c r="CJ106" s="293"/>
      <c r="CK106" s="293"/>
      <c r="CL106" s="293"/>
      <c r="CM106" s="293"/>
      <c r="CN106" s="293"/>
      <c r="CO106" s="293"/>
      <c r="CP106" s="293"/>
      <c r="CQ106" s="293"/>
      <c r="CR106" s="293"/>
      <c r="CS106" s="293"/>
      <c r="CT106" s="293"/>
      <c r="CU106" s="293"/>
      <c r="CV106" s="293"/>
      <c r="CW106" s="293"/>
      <c r="CX106" s="293"/>
      <c r="CY106" s="293"/>
      <c r="CZ106" s="293"/>
      <c r="DA106" s="293"/>
      <c r="DB106" s="293"/>
      <c r="DC106" s="293"/>
      <c r="DD106" s="293"/>
      <c r="DE106" s="293"/>
      <c r="DF106" s="293"/>
      <c r="DG106" s="293"/>
      <c r="DH106" s="293"/>
      <c r="DI106" s="293"/>
      <c r="DJ106" s="293"/>
      <c r="DK106" s="293"/>
      <c r="DL106" s="74"/>
      <c r="DM106" s="74"/>
      <c r="DN106" s="74"/>
      <c r="DO106" s="293"/>
      <c r="DP106" s="293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84"/>
      <c r="HJ106" s="84"/>
      <c r="HK106" s="84"/>
      <c r="HL106" s="84"/>
      <c r="HM106" s="84"/>
      <c r="HN106" s="84"/>
      <c r="HO106" s="84"/>
      <c r="HP106" s="84"/>
      <c r="HQ106" s="84"/>
      <c r="HR106" s="84"/>
      <c r="HS106" s="84"/>
      <c r="HT106" s="84"/>
      <c r="HU106" s="84"/>
      <c r="HV106" s="84"/>
      <c r="HW106" s="84"/>
      <c r="HX106" s="84"/>
      <c r="HY106" s="84"/>
      <c r="HZ106" s="84"/>
      <c r="IA106" s="84"/>
      <c r="IB106" s="84"/>
      <c r="IC106" s="84"/>
      <c r="ID106" s="84"/>
      <c r="IE106" s="84"/>
      <c r="IF106" s="84"/>
      <c r="IG106" s="84"/>
      <c r="IH106" s="84"/>
      <c r="II106" s="84"/>
      <c r="IJ106" s="84"/>
      <c r="IK106" s="84"/>
      <c r="IL106" s="84"/>
      <c r="IM106" s="84"/>
      <c r="IN106" s="84"/>
      <c r="IO106" s="84"/>
      <c r="IP106" s="84"/>
      <c r="IQ106" s="84"/>
      <c r="IR106" s="84"/>
      <c r="IS106" s="89"/>
      <c r="IT106" s="89"/>
      <c r="IU106" s="89"/>
      <c r="IV106" s="89"/>
    </row>
    <row r="107" spans="1:272" x14ac:dyDescent="0.25"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293"/>
      <c r="CF107" s="293"/>
      <c r="CG107" s="293"/>
      <c r="CH107" s="74"/>
      <c r="CI107" s="293"/>
      <c r="CJ107" s="293"/>
      <c r="CK107" s="293"/>
      <c r="CL107" s="293"/>
      <c r="CM107" s="293"/>
      <c r="CN107" s="293"/>
      <c r="CO107" s="293"/>
      <c r="CP107" s="293"/>
      <c r="CQ107" s="293"/>
      <c r="CR107" s="293"/>
      <c r="CS107" s="293"/>
      <c r="CT107" s="293"/>
      <c r="CU107" s="293"/>
      <c r="CV107" s="293"/>
      <c r="CW107" s="293"/>
      <c r="CX107" s="293"/>
      <c r="CY107" s="293"/>
      <c r="CZ107" s="293"/>
      <c r="DA107" s="293"/>
      <c r="DB107" s="293"/>
      <c r="DC107" s="293"/>
      <c r="DD107" s="293"/>
      <c r="DE107" s="293"/>
      <c r="DF107" s="293"/>
      <c r="DG107" s="293"/>
      <c r="DH107" s="293"/>
      <c r="DI107" s="293"/>
      <c r="DJ107" s="293"/>
      <c r="DK107" s="293"/>
      <c r="DL107" s="74"/>
      <c r="DM107" s="74"/>
      <c r="DN107" s="74"/>
      <c r="DO107" s="293"/>
      <c r="DP107" s="293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84"/>
      <c r="HJ107" s="84"/>
      <c r="HK107" s="84"/>
      <c r="HL107" s="84"/>
      <c r="HM107" s="84"/>
      <c r="HN107" s="84"/>
      <c r="HO107" s="84"/>
      <c r="HP107" s="84"/>
      <c r="HQ107" s="84"/>
      <c r="HR107" s="84"/>
      <c r="HS107" s="84"/>
      <c r="HT107" s="84"/>
      <c r="HU107" s="84"/>
      <c r="HV107" s="84"/>
      <c r="HW107" s="84"/>
      <c r="HX107" s="84"/>
      <c r="HY107" s="84"/>
      <c r="HZ107" s="84"/>
      <c r="IA107" s="84"/>
      <c r="IB107" s="84"/>
      <c r="IC107" s="84"/>
      <c r="ID107" s="84"/>
      <c r="IE107" s="84"/>
      <c r="IF107" s="84"/>
      <c r="IG107" s="84"/>
      <c r="IH107" s="84"/>
      <c r="II107" s="84"/>
      <c r="IJ107" s="84"/>
      <c r="IK107" s="84"/>
      <c r="IL107" s="84"/>
      <c r="IM107" s="84"/>
      <c r="IN107" s="84"/>
      <c r="IO107" s="84"/>
      <c r="IP107" s="84"/>
      <c r="IQ107" s="84"/>
      <c r="IR107" s="84"/>
      <c r="IS107" s="89"/>
      <c r="IT107" s="89"/>
      <c r="IU107" s="89"/>
      <c r="IV107" s="89"/>
    </row>
    <row r="108" spans="1:272" x14ac:dyDescent="0.25"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293"/>
      <c r="CF108" s="293"/>
      <c r="CG108" s="293"/>
      <c r="CH108" s="74"/>
      <c r="CI108" s="293"/>
      <c r="CJ108" s="293"/>
      <c r="CK108" s="293"/>
      <c r="CL108" s="293"/>
      <c r="CM108" s="293"/>
      <c r="CN108" s="293"/>
      <c r="CO108" s="293"/>
      <c r="CP108" s="293"/>
      <c r="CQ108" s="293"/>
      <c r="CR108" s="293"/>
      <c r="CS108" s="293"/>
      <c r="CT108" s="293"/>
      <c r="CU108" s="293"/>
      <c r="CV108" s="293"/>
      <c r="CW108" s="293"/>
      <c r="CX108" s="293"/>
      <c r="CY108" s="293"/>
      <c r="CZ108" s="293"/>
      <c r="DA108" s="293"/>
      <c r="DB108" s="293"/>
      <c r="DC108" s="293"/>
      <c r="DD108" s="293"/>
      <c r="DE108" s="293"/>
      <c r="DF108" s="293"/>
      <c r="DG108" s="293"/>
      <c r="DH108" s="293"/>
      <c r="DI108" s="293"/>
      <c r="DJ108" s="293"/>
      <c r="DK108" s="293"/>
      <c r="DL108" s="74"/>
      <c r="DM108" s="74"/>
      <c r="DN108" s="74"/>
      <c r="DO108" s="293"/>
      <c r="DP108" s="293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9"/>
      <c r="IT108" s="89"/>
      <c r="IU108" s="89"/>
      <c r="IV108" s="89"/>
    </row>
    <row r="109" spans="1:272" x14ac:dyDescent="0.25"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293"/>
      <c r="CF109" s="293"/>
      <c r="CG109" s="293"/>
      <c r="CH109" s="74"/>
      <c r="CI109" s="293"/>
      <c r="CJ109" s="293"/>
      <c r="CK109" s="293"/>
      <c r="CL109" s="293"/>
      <c r="CM109" s="293"/>
      <c r="CN109" s="293"/>
      <c r="CO109" s="293"/>
      <c r="CP109" s="293"/>
      <c r="CQ109" s="293"/>
      <c r="CR109" s="293"/>
      <c r="CS109" s="293"/>
      <c r="CT109" s="293"/>
      <c r="CU109" s="293"/>
      <c r="CV109" s="293"/>
      <c r="CW109" s="293"/>
      <c r="CX109" s="293"/>
      <c r="CY109" s="293"/>
      <c r="CZ109" s="293"/>
      <c r="DA109" s="293"/>
      <c r="DB109" s="293"/>
      <c r="DC109" s="293"/>
      <c r="DD109" s="293"/>
      <c r="DE109" s="293"/>
      <c r="DF109" s="293"/>
      <c r="DG109" s="293"/>
      <c r="DH109" s="293"/>
      <c r="DI109" s="293"/>
      <c r="DJ109" s="293"/>
      <c r="DK109" s="293"/>
      <c r="DL109" s="74"/>
      <c r="DM109" s="74"/>
      <c r="DN109" s="74"/>
      <c r="DO109" s="293"/>
      <c r="DP109" s="293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G109" s="74"/>
      <c r="HH109" s="74"/>
      <c r="HI109" s="84"/>
      <c r="HJ109" s="84"/>
      <c r="HK109" s="84"/>
      <c r="HL109" s="84"/>
      <c r="HM109" s="84"/>
      <c r="HN109" s="84"/>
      <c r="HO109" s="84"/>
      <c r="HP109" s="84"/>
      <c r="HQ109" s="84"/>
      <c r="HR109" s="84"/>
      <c r="HS109" s="84"/>
      <c r="HT109" s="84"/>
      <c r="HU109" s="84"/>
      <c r="HV109" s="84"/>
      <c r="HW109" s="84"/>
      <c r="HX109" s="84"/>
      <c r="HY109" s="84"/>
      <c r="HZ109" s="84"/>
      <c r="IA109" s="84"/>
      <c r="IB109" s="84"/>
      <c r="IC109" s="84"/>
      <c r="ID109" s="84"/>
      <c r="IE109" s="84"/>
      <c r="IF109" s="84"/>
      <c r="IG109" s="84"/>
      <c r="IH109" s="84"/>
      <c r="II109" s="84"/>
      <c r="IJ109" s="84"/>
      <c r="IK109" s="84"/>
      <c r="IL109" s="84"/>
      <c r="IM109" s="84"/>
      <c r="IN109" s="84"/>
      <c r="IO109" s="84"/>
      <c r="IP109" s="84"/>
      <c r="IQ109" s="84"/>
      <c r="IR109" s="84"/>
      <c r="IS109" s="89"/>
      <c r="IT109" s="89"/>
      <c r="IU109" s="89"/>
      <c r="IV109" s="89"/>
    </row>
    <row r="110" spans="1:272" x14ac:dyDescent="0.25"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293"/>
      <c r="CF110" s="293"/>
      <c r="CG110" s="293"/>
      <c r="CH110" s="74"/>
      <c r="CI110" s="293"/>
      <c r="CJ110" s="293"/>
      <c r="CK110" s="293"/>
      <c r="CL110" s="293"/>
      <c r="CM110" s="293"/>
      <c r="CN110" s="293"/>
      <c r="CO110" s="293"/>
      <c r="CP110" s="293"/>
      <c r="CQ110" s="293"/>
      <c r="CR110" s="293"/>
      <c r="CS110" s="293"/>
      <c r="CT110" s="293"/>
      <c r="CU110" s="293"/>
      <c r="CV110" s="293"/>
      <c r="CW110" s="293"/>
      <c r="CX110" s="293"/>
      <c r="CY110" s="293"/>
      <c r="CZ110" s="293"/>
      <c r="DA110" s="293"/>
      <c r="DB110" s="293"/>
      <c r="DC110" s="293"/>
      <c r="DD110" s="293"/>
      <c r="DE110" s="293"/>
      <c r="DF110" s="293"/>
      <c r="DG110" s="293"/>
      <c r="DH110" s="293"/>
      <c r="DI110" s="293"/>
      <c r="DJ110" s="293"/>
      <c r="DK110" s="293"/>
      <c r="DL110" s="74"/>
      <c r="DM110" s="74"/>
      <c r="DN110" s="74"/>
      <c r="DO110" s="293"/>
      <c r="DP110" s="293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9"/>
      <c r="IT110" s="89"/>
      <c r="IU110" s="89"/>
      <c r="IV110" s="89"/>
    </row>
    <row r="111" spans="1:272" x14ac:dyDescent="0.25"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293"/>
      <c r="CF111" s="293"/>
      <c r="CG111" s="293"/>
      <c r="CH111" s="74"/>
      <c r="CI111" s="293"/>
      <c r="CJ111" s="293"/>
      <c r="CK111" s="293"/>
      <c r="CL111" s="293"/>
      <c r="CM111" s="293"/>
      <c r="CN111" s="293"/>
      <c r="CO111" s="293"/>
      <c r="CP111" s="293"/>
      <c r="CQ111" s="293"/>
      <c r="CR111" s="293"/>
      <c r="CS111" s="293"/>
      <c r="CT111" s="293"/>
      <c r="CU111" s="293"/>
      <c r="CV111" s="293"/>
      <c r="CW111" s="293"/>
      <c r="CX111" s="293"/>
      <c r="CY111" s="293"/>
      <c r="CZ111" s="293"/>
      <c r="DA111" s="293"/>
      <c r="DB111" s="293"/>
      <c r="DC111" s="293"/>
      <c r="DD111" s="293"/>
      <c r="DE111" s="293"/>
      <c r="DF111" s="293"/>
      <c r="DG111" s="293"/>
      <c r="DH111" s="293"/>
      <c r="DI111" s="293"/>
      <c r="DJ111" s="293"/>
      <c r="DK111" s="293"/>
      <c r="DL111" s="74"/>
      <c r="DM111" s="74"/>
      <c r="DN111" s="74"/>
      <c r="DO111" s="293"/>
      <c r="DP111" s="293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9"/>
      <c r="IT111" s="89"/>
      <c r="IU111" s="89"/>
      <c r="IV111" s="89"/>
    </row>
    <row r="112" spans="1:272" x14ac:dyDescent="0.25"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293"/>
      <c r="CF112" s="293"/>
      <c r="CG112" s="293"/>
      <c r="CH112" s="74"/>
      <c r="CI112" s="293"/>
      <c r="CJ112" s="293"/>
      <c r="CK112" s="293"/>
      <c r="CL112" s="293"/>
      <c r="CM112" s="293"/>
      <c r="CN112" s="293"/>
      <c r="CO112" s="293"/>
      <c r="CP112" s="293"/>
      <c r="CQ112" s="293"/>
      <c r="CR112" s="293"/>
      <c r="CS112" s="293"/>
      <c r="CT112" s="293"/>
      <c r="CU112" s="293"/>
      <c r="CV112" s="293"/>
      <c r="CW112" s="293"/>
      <c r="CX112" s="293"/>
      <c r="CY112" s="293"/>
      <c r="CZ112" s="293"/>
      <c r="DA112" s="293"/>
      <c r="DB112" s="293"/>
      <c r="DC112" s="293"/>
      <c r="DD112" s="293"/>
      <c r="DE112" s="293"/>
      <c r="DF112" s="293"/>
      <c r="DG112" s="293"/>
      <c r="DH112" s="293"/>
      <c r="DI112" s="293"/>
      <c r="DJ112" s="293"/>
      <c r="DK112" s="293"/>
      <c r="DL112" s="74"/>
      <c r="DM112" s="74"/>
      <c r="DN112" s="74"/>
      <c r="DO112" s="293"/>
      <c r="DP112" s="293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9"/>
      <c r="IT112" s="89"/>
      <c r="IU112" s="89"/>
      <c r="IV112" s="89"/>
    </row>
    <row r="113" spans="3:256" x14ac:dyDescent="0.25"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293"/>
      <c r="CF113" s="293"/>
      <c r="CG113" s="293"/>
      <c r="CH113" s="74"/>
      <c r="CI113" s="293"/>
      <c r="CJ113" s="293"/>
      <c r="CK113" s="293"/>
      <c r="CL113" s="293"/>
      <c r="CM113" s="293"/>
      <c r="CN113" s="293"/>
      <c r="CO113" s="293"/>
      <c r="CP113" s="293"/>
      <c r="CQ113" s="293"/>
      <c r="CR113" s="293"/>
      <c r="CS113" s="293"/>
      <c r="CT113" s="293"/>
      <c r="CU113" s="293"/>
      <c r="CV113" s="293"/>
      <c r="CW113" s="293"/>
      <c r="CX113" s="293"/>
      <c r="CY113" s="293"/>
      <c r="CZ113" s="293"/>
      <c r="DA113" s="293"/>
      <c r="DB113" s="293"/>
      <c r="DC113" s="293"/>
      <c r="DD113" s="293"/>
      <c r="DE113" s="293"/>
      <c r="DF113" s="293"/>
      <c r="DG113" s="293"/>
      <c r="DH113" s="293"/>
      <c r="DI113" s="293"/>
      <c r="DJ113" s="293"/>
      <c r="DK113" s="293"/>
      <c r="DL113" s="74"/>
      <c r="DM113" s="74"/>
      <c r="DN113" s="74"/>
      <c r="DO113" s="293"/>
      <c r="DP113" s="293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G113" s="74"/>
      <c r="HH113" s="7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9"/>
      <c r="IT113" s="89"/>
      <c r="IU113" s="89"/>
      <c r="IV113" s="89"/>
    </row>
    <row r="114" spans="3:256" x14ac:dyDescent="0.25"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293"/>
      <c r="CF114" s="293"/>
      <c r="CG114" s="293"/>
      <c r="CH114" s="74"/>
      <c r="CI114" s="293"/>
      <c r="CJ114" s="293"/>
      <c r="CK114" s="293"/>
      <c r="CL114" s="293"/>
      <c r="CM114" s="293"/>
      <c r="CN114" s="293"/>
      <c r="CO114" s="293"/>
      <c r="CP114" s="293"/>
      <c r="CQ114" s="293"/>
      <c r="CR114" s="293"/>
      <c r="CS114" s="293"/>
      <c r="CT114" s="293"/>
      <c r="CU114" s="293"/>
      <c r="CV114" s="293"/>
      <c r="CW114" s="293"/>
      <c r="CX114" s="293"/>
      <c r="CY114" s="293"/>
      <c r="CZ114" s="293"/>
      <c r="DA114" s="293"/>
      <c r="DB114" s="293"/>
      <c r="DC114" s="293"/>
      <c r="DD114" s="293"/>
      <c r="DE114" s="293"/>
      <c r="DF114" s="293"/>
      <c r="DG114" s="293"/>
      <c r="DH114" s="293"/>
      <c r="DI114" s="293"/>
      <c r="DJ114" s="293"/>
      <c r="DK114" s="293"/>
      <c r="DL114" s="74"/>
      <c r="DM114" s="74"/>
      <c r="DN114" s="74"/>
      <c r="DO114" s="293"/>
      <c r="DP114" s="293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G114" s="74"/>
      <c r="HH114" s="7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9"/>
      <c r="IT114" s="89"/>
      <c r="IU114" s="89"/>
      <c r="IV114" s="89"/>
    </row>
    <row r="115" spans="3:256" x14ac:dyDescent="0.25"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293"/>
      <c r="CF115" s="293"/>
      <c r="CG115" s="293"/>
      <c r="CH115" s="74"/>
      <c r="CI115" s="293"/>
      <c r="CJ115" s="293"/>
      <c r="CK115" s="293"/>
      <c r="CL115" s="293"/>
      <c r="CM115" s="293"/>
      <c r="CN115" s="293"/>
      <c r="CO115" s="293"/>
      <c r="CP115" s="293"/>
      <c r="CQ115" s="293"/>
      <c r="CR115" s="293"/>
      <c r="CS115" s="293"/>
      <c r="CT115" s="293"/>
      <c r="CU115" s="293"/>
      <c r="CV115" s="293"/>
      <c r="CW115" s="293"/>
      <c r="CX115" s="293"/>
      <c r="CY115" s="293"/>
      <c r="CZ115" s="293"/>
      <c r="DA115" s="293"/>
      <c r="DB115" s="293"/>
      <c r="DC115" s="293"/>
      <c r="DD115" s="293"/>
      <c r="DE115" s="293"/>
      <c r="DF115" s="293"/>
      <c r="DG115" s="293"/>
      <c r="DH115" s="293"/>
      <c r="DI115" s="293"/>
      <c r="DJ115" s="293"/>
      <c r="DK115" s="293"/>
      <c r="DL115" s="74"/>
      <c r="DM115" s="74"/>
      <c r="DN115" s="74"/>
      <c r="DO115" s="293"/>
      <c r="DP115" s="293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9"/>
      <c r="IT115" s="89"/>
      <c r="IU115" s="89"/>
      <c r="IV115" s="89"/>
    </row>
    <row r="116" spans="3:256" x14ac:dyDescent="0.25"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293"/>
      <c r="CF116" s="293"/>
      <c r="CG116" s="293"/>
      <c r="CH116" s="74"/>
      <c r="CI116" s="293"/>
      <c r="CJ116" s="293"/>
      <c r="CK116" s="293"/>
      <c r="CL116" s="293"/>
      <c r="CM116" s="293"/>
      <c r="CN116" s="293"/>
      <c r="CO116" s="293"/>
      <c r="CP116" s="293"/>
      <c r="CQ116" s="293"/>
      <c r="CR116" s="293"/>
      <c r="CS116" s="293"/>
      <c r="CT116" s="293"/>
      <c r="CU116" s="293"/>
      <c r="CV116" s="293"/>
      <c r="CW116" s="293"/>
      <c r="CX116" s="293"/>
      <c r="CY116" s="293"/>
      <c r="CZ116" s="293"/>
      <c r="DA116" s="293"/>
      <c r="DB116" s="293"/>
      <c r="DC116" s="293"/>
      <c r="DD116" s="293"/>
      <c r="DE116" s="293"/>
      <c r="DF116" s="293"/>
      <c r="DG116" s="293"/>
      <c r="DH116" s="293"/>
      <c r="DI116" s="293"/>
      <c r="DJ116" s="293"/>
      <c r="DK116" s="293"/>
      <c r="DL116" s="74"/>
      <c r="DM116" s="74"/>
      <c r="DN116" s="74"/>
      <c r="DO116" s="293"/>
      <c r="DP116" s="293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G116" s="74"/>
      <c r="HH116" s="74"/>
      <c r="HI116" s="84"/>
      <c r="HJ116" s="84"/>
      <c r="HK116" s="84"/>
      <c r="HL116" s="84"/>
      <c r="HM116" s="84"/>
      <c r="HN116" s="84"/>
      <c r="HO116" s="84"/>
      <c r="HP116" s="84"/>
      <c r="HQ116" s="84"/>
      <c r="HR116" s="84"/>
      <c r="HS116" s="84"/>
      <c r="HT116" s="84"/>
      <c r="HU116" s="84"/>
      <c r="HV116" s="84"/>
      <c r="HW116" s="84"/>
      <c r="HX116" s="84"/>
      <c r="HY116" s="84"/>
      <c r="HZ116" s="84"/>
      <c r="IA116" s="84"/>
      <c r="IB116" s="84"/>
      <c r="IC116" s="84"/>
      <c r="ID116" s="84"/>
      <c r="IE116" s="84"/>
      <c r="IF116" s="84"/>
      <c r="IG116" s="84"/>
      <c r="IH116" s="84"/>
      <c r="II116" s="84"/>
      <c r="IJ116" s="84"/>
      <c r="IK116" s="84"/>
      <c r="IL116" s="84"/>
      <c r="IM116" s="84"/>
      <c r="IN116" s="84"/>
      <c r="IO116" s="84"/>
      <c r="IP116" s="84"/>
      <c r="IQ116" s="84"/>
      <c r="IR116" s="84"/>
      <c r="IS116" s="89"/>
      <c r="IT116" s="89"/>
      <c r="IU116" s="89"/>
      <c r="IV116" s="89"/>
    </row>
    <row r="117" spans="3:256" x14ac:dyDescent="0.25"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293"/>
      <c r="CF117" s="293"/>
      <c r="CG117" s="293"/>
      <c r="CH117" s="74"/>
      <c r="CI117" s="293"/>
      <c r="CJ117" s="293"/>
      <c r="CK117" s="293"/>
      <c r="CL117" s="293"/>
      <c r="CM117" s="293"/>
      <c r="CN117" s="293"/>
      <c r="CO117" s="293"/>
      <c r="CP117" s="293"/>
      <c r="CQ117" s="293"/>
      <c r="CR117" s="293"/>
      <c r="CS117" s="293"/>
      <c r="CT117" s="293"/>
      <c r="CU117" s="293"/>
      <c r="CV117" s="293"/>
      <c r="CW117" s="293"/>
      <c r="CX117" s="293"/>
      <c r="CY117" s="293"/>
      <c r="CZ117" s="293"/>
      <c r="DA117" s="293"/>
      <c r="DB117" s="293"/>
      <c r="DC117" s="293"/>
      <c r="DD117" s="293"/>
      <c r="DE117" s="293"/>
      <c r="DF117" s="293"/>
      <c r="DG117" s="293"/>
      <c r="DH117" s="293"/>
      <c r="DI117" s="293"/>
      <c r="DJ117" s="293"/>
      <c r="DK117" s="293"/>
      <c r="DL117" s="74"/>
      <c r="DM117" s="74"/>
      <c r="DN117" s="74"/>
      <c r="DO117" s="293"/>
      <c r="DP117" s="293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G117" s="74"/>
      <c r="HH117" s="7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9"/>
      <c r="IT117" s="89"/>
      <c r="IU117" s="89"/>
      <c r="IV117" s="89"/>
    </row>
    <row r="118" spans="3:256" x14ac:dyDescent="0.25"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293"/>
      <c r="CF118" s="293"/>
      <c r="CG118" s="293"/>
      <c r="CH118" s="74"/>
      <c r="CI118" s="293"/>
      <c r="CJ118" s="293"/>
      <c r="CK118" s="293"/>
      <c r="CL118" s="293"/>
      <c r="CM118" s="293"/>
      <c r="CN118" s="293"/>
      <c r="CO118" s="293"/>
      <c r="CP118" s="293"/>
      <c r="CQ118" s="293"/>
      <c r="CR118" s="293"/>
      <c r="CS118" s="293"/>
      <c r="CT118" s="293"/>
      <c r="CU118" s="293"/>
      <c r="CV118" s="293"/>
      <c r="CW118" s="293"/>
      <c r="CX118" s="293"/>
      <c r="CY118" s="293"/>
      <c r="CZ118" s="293"/>
      <c r="DA118" s="293"/>
      <c r="DB118" s="293"/>
      <c r="DC118" s="293"/>
      <c r="DD118" s="293"/>
      <c r="DE118" s="293"/>
      <c r="DF118" s="293"/>
      <c r="DG118" s="293"/>
      <c r="DH118" s="293"/>
      <c r="DI118" s="293"/>
      <c r="DJ118" s="293"/>
      <c r="DK118" s="293"/>
      <c r="DL118" s="74"/>
      <c r="DM118" s="74"/>
      <c r="DN118" s="74"/>
      <c r="DO118" s="293"/>
      <c r="DP118" s="293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G118" s="74"/>
      <c r="HH118" s="74"/>
      <c r="HI118" s="84"/>
      <c r="HJ118" s="84"/>
      <c r="HK118" s="84"/>
      <c r="HL118" s="84"/>
      <c r="HM118" s="84"/>
      <c r="HN118" s="84"/>
      <c r="HO118" s="84"/>
      <c r="HP118" s="84"/>
      <c r="HQ118" s="84"/>
      <c r="HR118" s="84"/>
      <c r="HS118" s="84"/>
      <c r="HT118" s="84"/>
      <c r="HU118" s="84"/>
      <c r="HV118" s="84"/>
      <c r="HW118" s="84"/>
      <c r="HX118" s="84"/>
      <c r="HY118" s="84"/>
      <c r="HZ118" s="84"/>
      <c r="IA118" s="84"/>
      <c r="IB118" s="84"/>
      <c r="IC118" s="84"/>
      <c r="ID118" s="84"/>
      <c r="IE118" s="84"/>
      <c r="IF118" s="84"/>
      <c r="IG118" s="84"/>
      <c r="IH118" s="84"/>
      <c r="II118" s="84"/>
      <c r="IJ118" s="84"/>
      <c r="IK118" s="84"/>
      <c r="IL118" s="84"/>
      <c r="IM118" s="84"/>
      <c r="IN118" s="84"/>
      <c r="IO118" s="84"/>
      <c r="IP118" s="84"/>
      <c r="IQ118" s="84"/>
      <c r="IR118" s="84"/>
      <c r="IS118" s="89"/>
      <c r="IT118" s="89"/>
      <c r="IU118" s="89"/>
      <c r="IV118" s="89"/>
    </row>
    <row r="119" spans="3:256" x14ac:dyDescent="0.25"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293"/>
      <c r="CF119" s="293"/>
      <c r="CG119" s="293"/>
      <c r="CH119" s="74"/>
      <c r="CI119" s="293"/>
      <c r="CJ119" s="293"/>
      <c r="CK119" s="293"/>
      <c r="CL119" s="293"/>
      <c r="CM119" s="293"/>
      <c r="CN119" s="293"/>
      <c r="CO119" s="293"/>
      <c r="CP119" s="293"/>
      <c r="CQ119" s="293"/>
      <c r="CR119" s="293"/>
      <c r="CS119" s="293"/>
      <c r="CT119" s="293"/>
      <c r="CU119" s="293"/>
      <c r="CV119" s="293"/>
      <c r="CW119" s="293"/>
      <c r="CX119" s="293"/>
      <c r="CY119" s="293"/>
      <c r="CZ119" s="293"/>
      <c r="DA119" s="293"/>
      <c r="DB119" s="293"/>
      <c r="DC119" s="293"/>
      <c r="DD119" s="293"/>
      <c r="DE119" s="293"/>
      <c r="DF119" s="293"/>
      <c r="DG119" s="293"/>
      <c r="DH119" s="293"/>
      <c r="DI119" s="293"/>
      <c r="DJ119" s="293"/>
      <c r="DK119" s="293"/>
      <c r="DL119" s="74"/>
      <c r="DM119" s="74"/>
      <c r="DN119" s="74"/>
      <c r="DO119" s="293"/>
      <c r="DP119" s="293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G119" s="74"/>
      <c r="HH119" s="74"/>
      <c r="HI119" s="84"/>
      <c r="HJ119" s="84"/>
      <c r="HK119" s="84"/>
      <c r="HL119" s="84"/>
      <c r="HM119" s="84"/>
      <c r="HN119" s="84"/>
      <c r="HO119" s="84"/>
      <c r="HP119" s="84"/>
      <c r="HQ119" s="84"/>
      <c r="HR119" s="84"/>
      <c r="HS119" s="84"/>
      <c r="HT119" s="84"/>
      <c r="HU119" s="84"/>
      <c r="HV119" s="84"/>
      <c r="HW119" s="84"/>
      <c r="HX119" s="84"/>
      <c r="HY119" s="84"/>
      <c r="HZ119" s="84"/>
      <c r="IA119" s="84"/>
      <c r="IB119" s="84"/>
      <c r="IC119" s="84"/>
      <c r="ID119" s="84"/>
      <c r="IE119" s="84"/>
      <c r="IF119" s="84"/>
      <c r="IG119" s="84"/>
      <c r="IH119" s="84"/>
      <c r="II119" s="84"/>
      <c r="IJ119" s="84"/>
      <c r="IK119" s="84"/>
      <c r="IL119" s="84"/>
      <c r="IM119" s="84"/>
      <c r="IN119" s="84"/>
      <c r="IO119" s="84"/>
      <c r="IP119" s="84"/>
      <c r="IQ119" s="84"/>
      <c r="IR119" s="84"/>
      <c r="IS119" s="89"/>
      <c r="IT119" s="89"/>
      <c r="IU119" s="89"/>
      <c r="IV119" s="89"/>
    </row>
    <row r="120" spans="3:256" x14ac:dyDescent="0.25"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293"/>
      <c r="CF120" s="293"/>
      <c r="CG120" s="293"/>
      <c r="CH120" s="74"/>
      <c r="CI120" s="293"/>
      <c r="CJ120" s="293"/>
      <c r="CK120" s="293"/>
      <c r="CL120" s="293"/>
      <c r="CM120" s="293"/>
      <c r="CN120" s="293"/>
      <c r="CO120" s="293"/>
      <c r="CP120" s="293"/>
      <c r="CQ120" s="293"/>
      <c r="CR120" s="293"/>
      <c r="CS120" s="293"/>
      <c r="CT120" s="293"/>
      <c r="CU120" s="293"/>
      <c r="CV120" s="293"/>
      <c r="CW120" s="293"/>
      <c r="CX120" s="293"/>
      <c r="CY120" s="293"/>
      <c r="CZ120" s="293"/>
      <c r="DA120" s="293"/>
      <c r="DB120" s="293"/>
      <c r="DC120" s="293"/>
      <c r="DD120" s="293"/>
      <c r="DE120" s="293"/>
      <c r="DF120" s="293"/>
      <c r="DG120" s="293"/>
      <c r="DH120" s="293"/>
      <c r="DI120" s="293"/>
      <c r="DJ120" s="293"/>
      <c r="DK120" s="293"/>
      <c r="DL120" s="74"/>
      <c r="DM120" s="74"/>
      <c r="DN120" s="74"/>
      <c r="DO120" s="293"/>
      <c r="DP120" s="293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9"/>
      <c r="IT120" s="89"/>
      <c r="IU120" s="89"/>
      <c r="IV120" s="89"/>
    </row>
    <row r="121" spans="3:256" x14ac:dyDescent="0.25"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293"/>
      <c r="CF121" s="293"/>
      <c r="CG121" s="293"/>
      <c r="CH121" s="74"/>
      <c r="CI121" s="293"/>
      <c r="CJ121" s="293"/>
      <c r="CK121" s="293"/>
      <c r="CL121" s="293"/>
      <c r="CM121" s="293"/>
      <c r="CN121" s="293"/>
      <c r="CO121" s="293"/>
      <c r="CP121" s="293"/>
      <c r="CQ121" s="293"/>
      <c r="CR121" s="293"/>
      <c r="CS121" s="293"/>
      <c r="CT121" s="293"/>
      <c r="CU121" s="293"/>
      <c r="CV121" s="293"/>
      <c r="CW121" s="293"/>
      <c r="CX121" s="293"/>
      <c r="CY121" s="293"/>
      <c r="CZ121" s="293"/>
      <c r="DA121" s="293"/>
      <c r="DB121" s="293"/>
      <c r="DC121" s="293"/>
      <c r="DD121" s="293"/>
      <c r="DE121" s="293"/>
      <c r="DF121" s="293"/>
      <c r="DG121" s="293"/>
      <c r="DH121" s="293"/>
      <c r="DI121" s="293"/>
      <c r="DJ121" s="293"/>
      <c r="DK121" s="293"/>
      <c r="DL121" s="74"/>
      <c r="DM121" s="74"/>
      <c r="DN121" s="74"/>
      <c r="DO121" s="293"/>
      <c r="DP121" s="293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84"/>
      <c r="HJ121" s="84"/>
      <c r="HK121" s="84"/>
      <c r="HL121" s="84"/>
      <c r="HM121" s="84"/>
      <c r="HN121" s="84"/>
      <c r="HO121" s="84"/>
      <c r="HP121" s="84"/>
      <c r="HQ121" s="84"/>
      <c r="HR121" s="84"/>
      <c r="HS121" s="84"/>
      <c r="HT121" s="84"/>
      <c r="HU121" s="84"/>
      <c r="HV121" s="84"/>
      <c r="HW121" s="84"/>
      <c r="HX121" s="84"/>
      <c r="HY121" s="84"/>
      <c r="HZ121" s="84"/>
      <c r="IA121" s="84"/>
      <c r="IB121" s="84"/>
      <c r="IC121" s="84"/>
      <c r="ID121" s="84"/>
      <c r="IE121" s="84"/>
      <c r="IF121" s="84"/>
      <c r="IG121" s="84"/>
      <c r="IH121" s="84"/>
      <c r="II121" s="84"/>
      <c r="IJ121" s="84"/>
      <c r="IK121" s="84"/>
      <c r="IL121" s="84"/>
      <c r="IM121" s="84"/>
      <c r="IN121" s="84"/>
      <c r="IO121" s="84"/>
      <c r="IP121" s="84"/>
      <c r="IQ121" s="84"/>
      <c r="IR121" s="84"/>
      <c r="IS121" s="89"/>
      <c r="IT121" s="89"/>
      <c r="IU121" s="89"/>
      <c r="IV121" s="89"/>
    </row>
    <row r="122" spans="3:256" x14ac:dyDescent="0.25"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293"/>
      <c r="CF122" s="293"/>
      <c r="CG122" s="293"/>
      <c r="CH122" s="74"/>
      <c r="CI122" s="293"/>
      <c r="CJ122" s="293"/>
      <c r="CK122" s="293"/>
      <c r="CL122" s="293"/>
      <c r="CM122" s="293"/>
      <c r="CN122" s="293"/>
      <c r="CO122" s="293"/>
      <c r="CP122" s="293"/>
      <c r="CQ122" s="293"/>
      <c r="CR122" s="293"/>
      <c r="CS122" s="293"/>
      <c r="CT122" s="293"/>
      <c r="CU122" s="293"/>
      <c r="CV122" s="293"/>
      <c r="CW122" s="293"/>
      <c r="CX122" s="293"/>
      <c r="CY122" s="293"/>
      <c r="CZ122" s="293"/>
      <c r="DA122" s="293"/>
      <c r="DB122" s="293"/>
      <c r="DC122" s="293"/>
      <c r="DD122" s="293"/>
      <c r="DE122" s="293"/>
      <c r="DF122" s="293"/>
      <c r="DG122" s="293"/>
      <c r="DH122" s="293"/>
      <c r="DI122" s="293"/>
      <c r="DJ122" s="293"/>
      <c r="DK122" s="293"/>
      <c r="DL122" s="74"/>
      <c r="DM122" s="74"/>
      <c r="DN122" s="74"/>
      <c r="DO122" s="293"/>
      <c r="DP122" s="293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G122" s="74"/>
      <c r="HH122" s="74"/>
      <c r="HI122" s="84"/>
      <c r="HJ122" s="84"/>
      <c r="HK122" s="84"/>
      <c r="HL122" s="84"/>
      <c r="HM122" s="84"/>
      <c r="HN122" s="84"/>
      <c r="HO122" s="84"/>
      <c r="HP122" s="84"/>
      <c r="HQ122" s="84"/>
      <c r="HR122" s="84"/>
      <c r="HS122" s="84"/>
      <c r="HT122" s="84"/>
      <c r="HU122" s="84"/>
      <c r="HV122" s="84"/>
      <c r="HW122" s="84"/>
      <c r="HX122" s="84"/>
      <c r="HY122" s="84"/>
      <c r="HZ122" s="84"/>
      <c r="IA122" s="84"/>
      <c r="IB122" s="84"/>
      <c r="IC122" s="84"/>
      <c r="ID122" s="84"/>
      <c r="IE122" s="84"/>
      <c r="IF122" s="84"/>
      <c r="IG122" s="84"/>
      <c r="IH122" s="84"/>
      <c r="II122" s="84"/>
      <c r="IJ122" s="84"/>
      <c r="IK122" s="84"/>
      <c r="IL122" s="84"/>
      <c r="IM122" s="84"/>
      <c r="IN122" s="84"/>
      <c r="IO122" s="84"/>
      <c r="IP122" s="84"/>
      <c r="IQ122" s="84"/>
      <c r="IR122" s="84"/>
      <c r="IS122" s="89"/>
      <c r="IT122" s="89"/>
      <c r="IU122" s="89"/>
      <c r="IV122" s="89"/>
    </row>
    <row r="123" spans="3:256" x14ac:dyDescent="0.25"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293"/>
      <c r="CF123" s="293"/>
      <c r="CG123" s="293"/>
      <c r="CH123" s="74"/>
      <c r="CI123" s="293"/>
      <c r="CJ123" s="293"/>
      <c r="CK123" s="293"/>
      <c r="CL123" s="293"/>
      <c r="CM123" s="293"/>
      <c r="CN123" s="293"/>
      <c r="CO123" s="293"/>
      <c r="CP123" s="293"/>
      <c r="CQ123" s="293"/>
      <c r="CR123" s="293"/>
      <c r="CS123" s="293"/>
      <c r="CT123" s="293"/>
      <c r="CU123" s="293"/>
      <c r="CV123" s="293"/>
      <c r="CW123" s="293"/>
      <c r="CX123" s="293"/>
      <c r="CY123" s="293"/>
      <c r="CZ123" s="293"/>
      <c r="DA123" s="293"/>
      <c r="DB123" s="293"/>
      <c r="DC123" s="293"/>
      <c r="DD123" s="293"/>
      <c r="DE123" s="293"/>
      <c r="DF123" s="293"/>
      <c r="DG123" s="293"/>
      <c r="DH123" s="293"/>
      <c r="DI123" s="293"/>
      <c r="DJ123" s="293"/>
      <c r="DK123" s="293"/>
      <c r="DL123" s="74"/>
      <c r="DM123" s="74"/>
      <c r="DN123" s="74"/>
      <c r="DO123" s="293"/>
      <c r="DP123" s="293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G123" s="74"/>
      <c r="HH123" s="7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9"/>
      <c r="IT123" s="89"/>
      <c r="IU123" s="89"/>
      <c r="IV123" s="89"/>
    </row>
    <row r="124" spans="3:256" x14ac:dyDescent="0.25"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293"/>
      <c r="CF124" s="293"/>
      <c r="CG124" s="293"/>
      <c r="CH124" s="74"/>
      <c r="CI124" s="293"/>
      <c r="CJ124" s="293"/>
      <c r="CK124" s="293"/>
      <c r="CL124" s="293"/>
      <c r="CM124" s="293"/>
      <c r="CN124" s="293"/>
      <c r="CO124" s="293"/>
      <c r="CP124" s="293"/>
      <c r="CQ124" s="293"/>
      <c r="CR124" s="293"/>
      <c r="CS124" s="293"/>
      <c r="CT124" s="293"/>
      <c r="CU124" s="293"/>
      <c r="CV124" s="293"/>
      <c r="CW124" s="293"/>
      <c r="CX124" s="293"/>
      <c r="CY124" s="293"/>
      <c r="CZ124" s="293"/>
      <c r="DA124" s="293"/>
      <c r="DB124" s="293"/>
      <c r="DC124" s="293"/>
      <c r="DD124" s="293"/>
      <c r="DE124" s="293"/>
      <c r="DF124" s="293"/>
      <c r="DG124" s="293"/>
      <c r="DH124" s="293"/>
      <c r="DI124" s="293"/>
      <c r="DJ124" s="293"/>
      <c r="DK124" s="293"/>
      <c r="DL124" s="74"/>
      <c r="DM124" s="74"/>
      <c r="DN124" s="74"/>
      <c r="DO124" s="293"/>
      <c r="DP124" s="293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G124" s="74"/>
      <c r="HH124" s="74"/>
      <c r="HI124" s="84"/>
      <c r="HJ124" s="84"/>
      <c r="HK124" s="84"/>
      <c r="HL124" s="84"/>
      <c r="HM124" s="84"/>
      <c r="HN124" s="84"/>
      <c r="HO124" s="84"/>
      <c r="HP124" s="84"/>
      <c r="HQ124" s="84"/>
      <c r="HR124" s="84"/>
      <c r="HS124" s="84"/>
      <c r="HT124" s="84"/>
      <c r="HU124" s="84"/>
      <c r="HV124" s="84"/>
      <c r="HW124" s="84"/>
      <c r="HX124" s="84"/>
      <c r="HY124" s="84"/>
      <c r="HZ124" s="84"/>
      <c r="IA124" s="84"/>
      <c r="IB124" s="84"/>
      <c r="IC124" s="84"/>
      <c r="ID124" s="84"/>
      <c r="IE124" s="84"/>
      <c r="IF124" s="84"/>
      <c r="IG124" s="84"/>
      <c r="IH124" s="84"/>
      <c r="II124" s="84"/>
      <c r="IJ124" s="84"/>
      <c r="IK124" s="84"/>
      <c r="IL124" s="84"/>
      <c r="IM124" s="84"/>
      <c r="IN124" s="84"/>
      <c r="IO124" s="84"/>
      <c r="IP124" s="84"/>
      <c r="IQ124" s="84"/>
      <c r="IR124" s="84"/>
      <c r="IS124" s="89"/>
      <c r="IT124" s="89"/>
      <c r="IU124" s="89"/>
      <c r="IV124" s="89"/>
    </row>
    <row r="125" spans="3:256" x14ac:dyDescent="0.25"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293"/>
      <c r="CF125" s="293"/>
      <c r="CG125" s="293"/>
      <c r="CH125" s="74"/>
      <c r="CI125" s="293"/>
      <c r="CJ125" s="293"/>
      <c r="CK125" s="293"/>
      <c r="CL125" s="293"/>
      <c r="CM125" s="293"/>
      <c r="CN125" s="293"/>
      <c r="CO125" s="293"/>
      <c r="CP125" s="293"/>
      <c r="CQ125" s="293"/>
      <c r="CR125" s="293"/>
      <c r="CS125" s="293"/>
      <c r="CT125" s="293"/>
      <c r="CU125" s="293"/>
      <c r="CV125" s="293"/>
      <c r="CW125" s="293"/>
      <c r="CX125" s="293"/>
      <c r="CY125" s="293"/>
      <c r="CZ125" s="293"/>
      <c r="DA125" s="293"/>
      <c r="DB125" s="293"/>
      <c r="DC125" s="293"/>
      <c r="DD125" s="293"/>
      <c r="DE125" s="293"/>
      <c r="DF125" s="293"/>
      <c r="DG125" s="293"/>
      <c r="DH125" s="293"/>
      <c r="DI125" s="293"/>
      <c r="DJ125" s="293"/>
      <c r="DK125" s="293"/>
      <c r="DL125" s="74"/>
      <c r="DM125" s="74"/>
      <c r="DN125" s="74"/>
      <c r="DO125" s="293"/>
      <c r="DP125" s="293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  <c r="HE125" s="74"/>
      <c r="HF125" s="74"/>
      <c r="HG125" s="74"/>
      <c r="HH125" s="74"/>
      <c r="HI125" s="84"/>
      <c r="HJ125" s="84"/>
      <c r="HK125" s="84"/>
      <c r="HL125" s="84"/>
      <c r="HM125" s="84"/>
      <c r="HN125" s="84"/>
      <c r="HO125" s="84"/>
      <c r="HP125" s="84"/>
      <c r="HQ125" s="84"/>
      <c r="HR125" s="84"/>
      <c r="HS125" s="84"/>
      <c r="HT125" s="84"/>
      <c r="HU125" s="84"/>
      <c r="HV125" s="84"/>
      <c r="HW125" s="84"/>
      <c r="HX125" s="84"/>
      <c r="HY125" s="84"/>
      <c r="HZ125" s="84"/>
      <c r="IA125" s="84"/>
      <c r="IB125" s="84"/>
      <c r="IC125" s="84"/>
      <c r="ID125" s="84"/>
      <c r="IE125" s="84"/>
      <c r="IF125" s="84"/>
      <c r="IG125" s="84"/>
      <c r="IH125" s="84"/>
      <c r="II125" s="84"/>
      <c r="IJ125" s="84"/>
      <c r="IK125" s="84"/>
      <c r="IL125" s="84"/>
      <c r="IM125" s="84"/>
      <c r="IN125" s="84"/>
      <c r="IO125" s="84"/>
      <c r="IP125" s="84"/>
      <c r="IQ125" s="84"/>
      <c r="IR125" s="84"/>
      <c r="IS125" s="89"/>
      <c r="IT125" s="89"/>
      <c r="IU125" s="89"/>
      <c r="IV125" s="89"/>
    </row>
    <row r="126" spans="3:256" x14ac:dyDescent="0.25"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293"/>
      <c r="CF126" s="293"/>
      <c r="CG126" s="293"/>
      <c r="CH126" s="74"/>
      <c r="CI126" s="293"/>
      <c r="CJ126" s="293"/>
      <c r="CK126" s="293"/>
      <c r="CL126" s="293"/>
      <c r="CM126" s="293"/>
      <c r="CN126" s="293"/>
      <c r="CO126" s="293"/>
      <c r="CP126" s="293"/>
      <c r="CQ126" s="293"/>
      <c r="CR126" s="293"/>
      <c r="CS126" s="293"/>
      <c r="CT126" s="293"/>
      <c r="CU126" s="293"/>
      <c r="CV126" s="293"/>
      <c r="CW126" s="293"/>
      <c r="CX126" s="293"/>
      <c r="CY126" s="293"/>
      <c r="CZ126" s="293"/>
      <c r="DA126" s="293"/>
      <c r="DB126" s="293"/>
      <c r="DC126" s="293"/>
      <c r="DD126" s="293"/>
      <c r="DE126" s="293"/>
      <c r="DF126" s="293"/>
      <c r="DG126" s="293"/>
      <c r="DH126" s="293"/>
      <c r="DI126" s="293"/>
      <c r="DJ126" s="293"/>
      <c r="DK126" s="293"/>
      <c r="DL126" s="74"/>
      <c r="DM126" s="74"/>
      <c r="DN126" s="74"/>
      <c r="DO126" s="293"/>
      <c r="DP126" s="293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G126" s="74"/>
      <c r="HH126" s="7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9"/>
      <c r="IT126" s="89"/>
      <c r="IU126" s="89"/>
      <c r="IV126" s="89"/>
    </row>
    <row r="127" spans="3:256" x14ac:dyDescent="0.25"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293"/>
      <c r="CF127" s="293"/>
      <c r="CG127" s="293"/>
      <c r="CH127" s="74"/>
      <c r="CI127" s="293"/>
      <c r="CJ127" s="293"/>
      <c r="CK127" s="293"/>
      <c r="CL127" s="293"/>
      <c r="CM127" s="293"/>
      <c r="CN127" s="293"/>
      <c r="CO127" s="293"/>
      <c r="CP127" s="293"/>
      <c r="CQ127" s="293"/>
      <c r="CR127" s="293"/>
      <c r="CS127" s="293"/>
      <c r="CT127" s="293"/>
      <c r="CU127" s="293"/>
      <c r="CV127" s="293"/>
      <c r="CW127" s="293"/>
      <c r="CX127" s="293"/>
      <c r="CY127" s="293"/>
      <c r="CZ127" s="293"/>
      <c r="DA127" s="293"/>
      <c r="DB127" s="293"/>
      <c r="DC127" s="293"/>
      <c r="DD127" s="293"/>
      <c r="DE127" s="293"/>
      <c r="DF127" s="293"/>
      <c r="DG127" s="293"/>
      <c r="DH127" s="293"/>
      <c r="DI127" s="293"/>
      <c r="DJ127" s="293"/>
      <c r="DK127" s="293"/>
      <c r="DL127" s="74"/>
      <c r="DM127" s="74"/>
      <c r="DN127" s="74"/>
      <c r="DO127" s="293"/>
      <c r="DP127" s="293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84"/>
      <c r="HJ127" s="84"/>
      <c r="HK127" s="84"/>
      <c r="HL127" s="84"/>
      <c r="HM127" s="84"/>
      <c r="HN127" s="84"/>
      <c r="HO127" s="84"/>
      <c r="HP127" s="84"/>
      <c r="HQ127" s="84"/>
      <c r="HR127" s="84"/>
      <c r="HS127" s="84"/>
      <c r="HT127" s="84"/>
      <c r="HU127" s="84"/>
      <c r="HV127" s="84"/>
      <c r="HW127" s="84"/>
      <c r="HX127" s="84"/>
      <c r="HY127" s="84"/>
      <c r="HZ127" s="84"/>
      <c r="IA127" s="84"/>
      <c r="IB127" s="84"/>
      <c r="IC127" s="84"/>
      <c r="ID127" s="84"/>
      <c r="IE127" s="84"/>
      <c r="IF127" s="84"/>
      <c r="IG127" s="84"/>
      <c r="IH127" s="84"/>
      <c r="II127" s="84"/>
      <c r="IJ127" s="84"/>
      <c r="IK127" s="84"/>
      <c r="IL127" s="84"/>
      <c r="IM127" s="84"/>
      <c r="IN127" s="84"/>
      <c r="IO127" s="84"/>
      <c r="IP127" s="84"/>
      <c r="IQ127" s="84"/>
      <c r="IR127" s="84"/>
      <c r="IS127" s="89"/>
      <c r="IT127" s="89"/>
      <c r="IU127" s="89"/>
      <c r="IV127" s="89"/>
    </row>
    <row r="128" spans="3:256" x14ac:dyDescent="0.25"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293"/>
      <c r="CF128" s="293"/>
      <c r="CG128" s="293"/>
      <c r="CH128" s="74"/>
      <c r="CI128" s="293"/>
      <c r="CJ128" s="293"/>
      <c r="CK128" s="293"/>
      <c r="CL128" s="293"/>
      <c r="CM128" s="293"/>
      <c r="CN128" s="293"/>
      <c r="CO128" s="293"/>
      <c r="CP128" s="293"/>
      <c r="CQ128" s="293"/>
      <c r="CR128" s="293"/>
      <c r="CS128" s="293"/>
      <c r="CT128" s="293"/>
      <c r="CU128" s="293"/>
      <c r="CV128" s="293"/>
      <c r="CW128" s="293"/>
      <c r="CX128" s="293"/>
      <c r="CY128" s="293"/>
      <c r="CZ128" s="293"/>
      <c r="DA128" s="293"/>
      <c r="DB128" s="293"/>
      <c r="DC128" s="293"/>
      <c r="DD128" s="293"/>
      <c r="DE128" s="293"/>
      <c r="DF128" s="293"/>
      <c r="DG128" s="293"/>
      <c r="DH128" s="293"/>
      <c r="DI128" s="293"/>
      <c r="DJ128" s="293"/>
      <c r="DK128" s="293"/>
      <c r="DL128" s="74"/>
      <c r="DM128" s="74"/>
      <c r="DN128" s="74"/>
      <c r="DO128" s="293"/>
      <c r="DP128" s="293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G128" s="74"/>
      <c r="HH128" s="74"/>
      <c r="HI128" s="84"/>
      <c r="HJ128" s="84"/>
      <c r="HK128" s="84"/>
      <c r="HL128" s="84"/>
      <c r="HM128" s="84"/>
      <c r="HN128" s="84"/>
      <c r="HO128" s="84"/>
      <c r="HP128" s="84"/>
      <c r="HQ128" s="84"/>
      <c r="HR128" s="84"/>
      <c r="HS128" s="84"/>
      <c r="HT128" s="84"/>
      <c r="HU128" s="84"/>
      <c r="HV128" s="84"/>
      <c r="HW128" s="84"/>
      <c r="HX128" s="84"/>
      <c r="HY128" s="84"/>
      <c r="HZ128" s="84"/>
      <c r="IA128" s="84"/>
      <c r="IB128" s="84"/>
      <c r="IC128" s="84"/>
      <c r="ID128" s="84"/>
      <c r="IE128" s="84"/>
      <c r="IF128" s="84"/>
      <c r="IG128" s="84"/>
      <c r="IH128" s="84"/>
      <c r="II128" s="84"/>
      <c r="IJ128" s="84"/>
      <c r="IK128" s="84"/>
      <c r="IL128" s="84"/>
      <c r="IM128" s="84"/>
      <c r="IN128" s="84"/>
      <c r="IO128" s="84"/>
      <c r="IP128" s="84"/>
      <c r="IQ128" s="84"/>
      <c r="IR128" s="84"/>
      <c r="IS128" s="89"/>
      <c r="IT128" s="89"/>
      <c r="IU128" s="89"/>
      <c r="IV128" s="89"/>
    </row>
    <row r="129" spans="3:256" x14ac:dyDescent="0.25"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293"/>
      <c r="CF129" s="293"/>
      <c r="CG129" s="293"/>
      <c r="CH129" s="74"/>
      <c r="CI129" s="293"/>
      <c r="CJ129" s="293"/>
      <c r="CK129" s="293"/>
      <c r="CL129" s="293"/>
      <c r="CM129" s="293"/>
      <c r="CN129" s="293"/>
      <c r="CO129" s="293"/>
      <c r="CP129" s="293"/>
      <c r="CQ129" s="293"/>
      <c r="CR129" s="293"/>
      <c r="CS129" s="293"/>
      <c r="CT129" s="293"/>
      <c r="CU129" s="293"/>
      <c r="CV129" s="293"/>
      <c r="CW129" s="293"/>
      <c r="CX129" s="293"/>
      <c r="CY129" s="293"/>
      <c r="CZ129" s="293"/>
      <c r="DA129" s="293"/>
      <c r="DB129" s="293"/>
      <c r="DC129" s="293"/>
      <c r="DD129" s="293"/>
      <c r="DE129" s="293"/>
      <c r="DF129" s="293"/>
      <c r="DG129" s="293"/>
      <c r="DH129" s="293"/>
      <c r="DI129" s="293"/>
      <c r="DJ129" s="293"/>
      <c r="DK129" s="293"/>
      <c r="DL129" s="74"/>
      <c r="DM129" s="74"/>
      <c r="DN129" s="74"/>
      <c r="DO129" s="293"/>
      <c r="DP129" s="293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  <c r="HE129" s="74"/>
      <c r="HF129" s="74"/>
      <c r="HG129" s="74"/>
      <c r="HH129" s="7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9"/>
      <c r="IT129" s="89"/>
      <c r="IU129" s="89"/>
      <c r="IV129" s="89"/>
    </row>
    <row r="130" spans="3:256" x14ac:dyDescent="0.25"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293"/>
      <c r="CF130" s="293"/>
      <c r="CG130" s="293"/>
      <c r="CH130" s="74"/>
      <c r="CI130" s="293"/>
      <c r="CJ130" s="293"/>
      <c r="CK130" s="293"/>
      <c r="CL130" s="293"/>
      <c r="CM130" s="293"/>
      <c r="CN130" s="293"/>
      <c r="CO130" s="293"/>
      <c r="CP130" s="293"/>
      <c r="CQ130" s="293"/>
      <c r="CR130" s="293"/>
      <c r="CS130" s="293"/>
      <c r="CT130" s="293"/>
      <c r="CU130" s="293"/>
      <c r="CV130" s="293"/>
      <c r="CW130" s="293"/>
      <c r="CX130" s="293"/>
      <c r="CY130" s="293"/>
      <c r="CZ130" s="293"/>
      <c r="DA130" s="293"/>
      <c r="DB130" s="293"/>
      <c r="DC130" s="293"/>
      <c r="DD130" s="293"/>
      <c r="DE130" s="293"/>
      <c r="DF130" s="293"/>
      <c r="DG130" s="293"/>
      <c r="DH130" s="293"/>
      <c r="DI130" s="293"/>
      <c r="DJ130" s="293"/>
      <c r="DK130" s="293"/>
      <c r="DL130" s="74"/>
      <c r="DM130" s="74"/>
      <c r="DN130" s="74"/>
      <c r="DO130" s="293"/>
      <c r="DP130" s="293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  <c r="HE130" s="74"/>
      <c r="HF130" s="74"/>
      <c r="HG130" s="74"/>
      <c r="HH130" s="74"/>
      <c r="HI130" s="84"/>
      <c r="HJ130" s="84"/>
      <c r="HK130" s="84"/>
      <c r="HL130" s="84"/>
      <c r="HM130" s="84"/>
      <c r="HN130" s="84"/>
      <c r="HO130" s="84"/>
      <c r="HP130" s="84"/>
      <c r="HQ130" s="84"/>
      <c r="HR130" s="84"/>
      <c r="HS130" s="84"/>
      <c r="HT130" s="84"/>
      <c r="HU130" s="84"/>
      <c r="HV130" s="84"/>
      <c r="HW130" s="84"/>
      <c r="HX130" s="84"/>
      <c r="HY130" s="84"/>
      <c r="HZ130" s="84"/>
      <c r="IA130" s="84"/>
      <c r="IB130" s="84"/>
      <c r="IC130" s="84"/>
      <c r="ID130" s="84"/>
      <c r="IE130" s="84"/>
      <c r="IF130" s="84"/>
      <c r="IG130" s="84"/>
      <c r="IH130" s="84"/>
      <c r="II130" s="84"/>
      <c r="IJ130" s="84"/>
      <c r="IK130" s="84"/>
      <c r="IL130" s="84"/>
      <c r="IM130" s="84"/>
      <c r="IN130" s="84"/>
      <c r="IO130" s="84"/>
      <c r="IP130" s="84"/>
      <c r="IQ130" s="84"/>
      <c r="IR130" s="84"/>
      <c r="IS130" s="89"/>
      <c r="IT130" s="89"/>
      <c r="IU130" s="89"/>
      <c r="IV130" s="89"/>
    </row>
    <row r="131" spans="3:256" x14ac:dyDescent="0.25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293"/>
      <c r="CF131" s="293"/>
      <c r="CG131" s="293"/>
      <c r="CH131" s="74"/>
      <c r="CI131" s="293"/>
      <c r="CJ131" s="293"/>
      <c r="CK131" s="293"/>
      <c r="CL131" s="293"/>
      <c r="CM131" s="293"/>
      <c r="CN131" s="293"/>
      <c r="CO131" s="293"/>
      <c r="CP131" s="293"/>
      <c r="CQ131" s="293"/>
      <c r="CR131" s="293"/>
      <c r="CS131" s="293"/>
      <c r="CT131" s="293"/>
      <c r="CU131" s="293"/>
      <c r="CV131" s="293"/>
      <c r="CW131" s="293"/>
      <c r="CX131" s="293"/>
      <c r="CY131" s="293"/>
      <c r="CZ131" s="293"/>
      <c r="DA131" s="293"/>
      <c r="DB131" s="293"/>
      <c r="DC131" s="293"/>
      <c r="DD131" s="293"/>
      <c r="DE131" s="293"/>
      <c r="DF131" s="293"/>
      <c r="DG131" s="293"/>
      <c r="DH131" s="293"/>
      <c r="DI131" s="293"/>
      <c r="DJ131" s="293"/>
      <c r="DK131" s="293"/>
      <c r="DL131" s="74"/>
      <c r="DM131" s="74"/>
      <c r="DN131" s="74"/>
      <c r="DO131" s="293"/>
      <c r="DP131" s="293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  <c r="HE131" s="74"/>
      <c r="HF131" s="74"/>
      <c r="HG131" s="74"/>
      <c r="HH131" s="74"/>
      <c r="HI131" s="84"/>
      <c r="HJ131" s="84"/>
      <c r="HK131" s="84"/>
      <c r="HL131" s="84"/>
      <c r="HM131" s="84"/>
      <c r="HN131" s="84"/>
      <c r="HO131" s="84"/>
      <c r="HP131" s="84"/>
      <c r="HQ131" s="84"/>
      <c r="HR131" s="84"/>
      <c r="HS131" s="84"/>
      <c r="HT131" s="84"/>
      <c r="HU131" s="84"/>
      <c r="HV131" s="84"/>
      <c r="HW131" s="84"/>
      <c r="HX131" s="84"/>
      <c r="HY131" s="84"/>
      <c r="HZ131" s="84"/>
      <c r="IA131" s="84"/>
      <c r="IB131" s="84"/>
      <c r="IC131" s="84"/>
      <c r="ID131" s="84"/>
      <c r="IE131" s="84"/>
      <c r="IF131" s="84"/>
      <c r="IG131" s="84"/>
      <c r="IH131" s="84"/>
      <c r="II131" s="84"/>
      <c r="IJ131" s="84"/>
      <c r="IK131" s="84"/>
      <c r="IL131" s="84"/>
      <c r="IM131" s="84"/>
      <c r="IN131" s="84"/>
      <c r="IO131" s="84"/>
      <c r="IP131" s="84"/>
      <c r="IQ131" s="84"/>
      <c r="IR131" s="84"/>
      <c r="IS131" s="89"/>
      <c r="IT131" s="89"/>
      <c r="IU131" s="89"/>
      <c r="IV131" s="89"/>
    </row>
    <row r="132" spans="3:256" x14ac:dyDescent="0.25"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293"/>
      <c r="CF132" s="293"/>
      <c r="CG132" s="293"/>
      <c r="CH132" s="74"/>
      <c r="CI132" s="293"/>
      <c r="CJ132" s="293"/>
      <c r="CK132" s="293"/>
      <c r="CL132" s="293"/>
      <c r="CM132" s="293"/>
      <c r="CN132" s="293"/>
      <c r="CO132" s="293"/>
      <c r="CP132" s="293"/>
      <c r="CQ132" s="293"/>
      <c r="CR132" s="293"/>
      <c r="CS132" s="293"/>
      <c r="CT132" s="293"/>
      <c r="CU132" s="293"/>
      <c r="CV132" s="293"/>
      <c r="CW132" s="293"/>
      <c r="CX132" s="293"/>
      <c r="CY132" s="293"/>
      <c r="CZ132" s="293"/>
      <c r="DA132" s="293"/>
      <c r="DB132" s="293"/>
      <c r="DC132" s="293"/>
      <c r="DD132" s="293"/>
      <c r="DE132" s="293"/>
      <c r="DF132" s="293"/>
      <c r="DG132" s="293"/>
      <c r="DH132" s="293"/>
      <c r="DI132" s="293"/>
      <c r="DJ132" s="293"/>
      <c r="DK132" s="293"/>
      <c r="DL132" s="74"/>
      <c r="DM132" s="74"/>
      <c r="DN132" s="74"/>
      <c r="DO132" s="293"/>
      <c r="DP132" s="293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G132" s="74"/>
      <c r="HH132" s="74"/>
      <c r="HI132" s="84"/>
      <c r="HJ132" s="84"/>
      <c r="HK132" s="84"/>
      <c r="HL132" s="84"/>
      <c r="HM132" s="84"/>
      <c r="HN132" s="84"/>
      <c r="HO132" s="84"/>
      <c r="HP132" s="84"/>
      <c r="HQ132" s="84"/>
      <c r="HR132" s="84"/>
      <c r="HS132" s="84"/>
      <c r="HT132" s="84"/>
      <c r="HU132" s="84"/>
      <c r="HV132" s="84"/>
      <c r="HW132" s="84"/>
      <c r="HX132" s="84"/>
      <c r="HY132" s="84"/>
      <c r="HZ132" s="84"/>
      <c r="IA132" s="84"/>
      <c r="IB132" s="84"/>
      <c r="IC132" s="84"/>
      <c r="ID132" s="84"/>
      <c r="IE132" s="84"/>
      <c r="IF132" s="84"/>
      <c r="IG132" s="84"/>
      <c r="IH132" s="84"/>
      <c r="II132" s="84"/>
      <c r="IJ132" s="84"/>
      <c r="IK132" s="84"/>
      <c r="IL132" s="84"/>
      <c r="IM132" s="84"/>
      <c r="IN132" s="84"/>
      <c r="IO132" s="84"/>
      <c r="IP132" s="84"/>
      <c r="IQ132" s="84"/>
      <c r="IR132" s="84"/>
      <c r="IS132" s="89"/>
      <c r="IT132" s="89"/>
      <c r="IU132" s="89"/>
      <c r="IV132" s="89"/>
    </row>
    <row r="133" spans="3:256" x14ac:dyDescent="0.25"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293"/>
      <c r="CF133" s="293"/>
      <c r="CG133" s="293"/>
      <c r="CH133" s="74"/>
      <c r="CI133" s="293"/>
      <c r="CJ133" s="293"/>
      <c r="CK133" s="293"/>
      <c r="CL133" s="293"/>
      <c r="CM133" s="293"/>
      <c r="CN133" s="293"/>
      <c r="CO133" s="293"/>
      <c r="CP133" s="293"/>
      <c r="CQ133" s="293"/>
      <c r="CR133" s="293"/>
      <c r="CS133" s="293"/>
      <c r="CT133" s="293"/>
      <c r="CU133" s="293"/>
      <c r="CV133" s="293"/>
      <c r="CW133" s="293"/>
      <c r="CX133" s="293"/>
      <c r="CY133" s="293"/>
      <c r="CZ133" s="293"/>
      <c r="DA133" s="293"/>
      <c r="DB133" s="293"/>
      <c r="DC133" s="293"/>
      <c r="DD133" s="293"/>
      <c r="DE133" s="293"/>
      <c r="DF133" s="293"/>
      <c r="DG133" s="293"/>
      <c r="DH133" s="293"/>
      <c r="DI133" s="293"/>
      <c r="DJ133" s="293"/>
      <c r="DK133" s="293"/>
      <c r="DL133" s="74"/>
      <c r="DM133" s="74"/>
      <c r="DN133" s="74"/>
      <c r="DO133" s="293"/>
      <c r="DP133" s="293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G133" s="74"/>
      <c r="HH133" s="74"/>
      <c r="HI133" s="84"/>
      <c r="HJ133" s="84"/>
      <c r="HK133" s="84"/>
      <c r="HL133" s="84"/>
      <c r="HM133" s="84"/>
      <c r="HN133" s="84"/>
      <c r="HO133" s="84"/>
      <c r="HP133" s="84"/>
      <c r="HQ133" s="84"/>
      <c r="HR133" s="84"/>
      <c r="HS133" s="84"/>
      <c r="HT133" s="84"/>
      <c r="HU133" s="84"/>
      <c r="HV133" s="84"/>
      <c r="HW133" s="84"/>
      <c r="HX133" s="84"/>
      <c r="HY133" s="84"/>
      <c r="HZ133" s="84"/>
      <c r="IA133" s="84"/>
      <c r="IB133" s="84"/>
      <c r="IC133" s="84"/>
      <c r="ID133" s="84"/>
      <c r="IE133" s="84"/>
      <c r="IF133" s="84"/>
      <c r="IG133" s="84"/>
      <c r="IH133" s="84"/>
      <c r="II133" s="84"/>
      <c r="IJ133" s="84"/>
      <c r="IK133" s="84"/>
      <c r="IL133" s="84"/>
      <c r="IM133" s="84"/>
      <c r="IN133" s="84"/>
      <c r="IO133" s="84"/>
      <c r="IP133" s="84"/>
      <c r="IQ133" s="84"/>
      <c r="IR133" s="84"/>
      <c r="IS133" s="89"/>
      <c r="IT133" s="89"/>
      <c r="IU133" s="89"/>
      <c r="IV133" s="89"/>
    </row>
    <row r="134" spans="3:256" x14ac:dyDescent="0.25"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293"/>
      <c r="CF134" s="293"/>
      <c r="CG134" s="293"/>
      <c r="CH134" s="74"/>
      <c r="CI134" s="293"/>
      <c r="CJ134" s="293"/>
      <c r="CK134" s="293"/>
      <c r="CL134" s="293"/>
      <c r="CM134" s="293"/>
      <c r="CN134" s="293"/>
      <c r="CO134" s="293"/>
      <c r="CP134" s="293"/>
      <c r="CQ134" s="293"/>
      <c r="CR134" s="293"/>
      <c r="CS134" s="293"/>
      <c r="CT134" s="293"/>
      <c r="CU134" s="293"/>
      <c r="CV134" s="293"/>
      <c r="CW134" s="293"/>
      <c r="CX134" s="293"/>
      <c r="CY134" s="293"/>
      <c r="CZ134" s="293"/>
      <c r="DA134" s="293"/>
      <c r="DB134" s="293"/>
      <c r="DC134" s="293"/>
      <c r="DD134" s="293"/>
      <c r="DE134" s="293"/>
      <c r="DF134" s="293"/>
      <c r="DG134" s="293"/>
      <c r="DH134" s="293"/>
      <c r="DI134" s="293"/>
      <c r="DJ134" s="293"/>
      <c r="DK134" s="293"/>
      <c r="DL134" s="74"/>
      <c r="DM134" s="74"/>
      <c r="DN134" s="74"/>
      <c r="DO134" s="293"/>
      <c r="DP134" s="293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  <c r="HE134" s="74"/>
      <c r="HF134" s="74"/>
      <c r="HG134" s="74"/>
      <c r="HH134" s="7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9"/>
      <c r="IT134" s="89"/>
      <c r="IU134" s="89"/>
      <c r="IV134" s="89"/>
    </row>
    <row r="135" spans="3:256" x14ac:dyDescent="0.25"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293"/>
      <c r="CF135" s="293"/>
      <c r="CG135" s="293"/>
      <c r="CH135" s="74"/>
      <c r="CI135" s="293"/>
      <c r="CJ135" s="293"/>
      <c r="CK135" s="293"/>
      <c r="CL135" s="293"/>
      <c r="CM135" s="293"/>
      <c r="CN135" s="293"/>
      <c r="CO135" s="293"/>
      <c r="CP135" s="293"/>
      <c r="CQ135" s="293"/>
      <c r="CR135" s="293"/>
      <c r="CS135" s="293"/>
      <c r="CT135" s="293"/>
      <c r="CU135" s="293"/>
      <c r="CV135" s="293"/>
      <c r="CW135" s="293"/>
      <c r="CX135" s="293"/>
      <c r="CY135" s="293"/>
      <c r="CZ135" s="293"/>
      <c r="DA135" s="293"/>
      <c r="DB135" s="293"/>
      <c r="DC135" s="293"/>
      <c r="DD135" s="293"/>
      <c r="DE135" s="293"/>
      <c r="DF135" s="293"/>
      <c r="DG135" s="293"/>
      <c r="DH135" s="293"/>
      <c r="DI135" s="293"/>
      <c r="DJ135" s="293"/>
      <c r="DK135" s="293"/>
      <c r="DL135" s="74"/>
      <c r="DM135" s="74"/>
      <c r="DN135" s="74"/>
      <c r="DO135" s="293"/>
      <c r="DP135" s="293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G135" s="74"/>
      <c r="HH135" s="74"/>
      <c r="HI135" s="84"/>
      <c r="HJ135" s="84"/>
      <c r="HK135" s="84"/>
      <c r="HL135" s="84"/>
      <c r="HM135" s="84"/>
      <c r="HN135" s="84"/>
      <c r="HO135" s="84"/>
      <c r="HP135" s="84"/>
      <c r="HQ135" s="84"/>
      <c r="HR135" s="84"/>
      <c r="HS135" s="84"/>
      <c r="HT135" s="84"/>
      <c r="HU135" s="84"/>
      <c r="HV135" s="84"/>
      <c r="HW135" s="84"/>
      <c r="HX135" s="84"/>
      <c r="HY135" s="84"/>
      <c r="HZ135" s="84"/>
      <c r="IA135" s="84"/>
      <c r="IB135" s="84"/>
      <c r="IC135" s="84"/>
      <c r="ID135" s="84"/>
      <c r="IE135" s="84"/>
      <c r="IF135" s="84"/>
      <c r="IG135" s="84"/>
      <c r="IH135" s="84"/>
      <c r="II135" s="84"/>
      <c r="IJ135" s="84"/>
      <c r="IK135" s="84"/>
      <c r="IL135" s="84"/>
      <c r="IM135" s="84"/>
      <c r="IN135" s="84"/>
      <c r="IO135" s="84"/>
      <c r="IP135" s="84"/>
      <c r="IQ135" s="84"/>
      <c r="IR135" s="84"/>
      <c r="IS135" s="89"/>
      <c r="IT135" s="89"/>
      <c r="IU135" s="89"/>
      <c r="IV135" s="89"/>
    </row>
    <row r="136" spans="3:256" x14ac:dyDescent="0.25"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293"/>
      <c r="CF136" s="293"/>
      <c r="CG136" s="293"/>
      <c r="CH136" s="74"/>
      <c r="CI136" s="293"/>
      <c r="CJ136" s="293"/>
      <c r="CK136" s="293"/>
      <c r="CL136" s="293"/>
      <c r="CM136" s="293"/>
      <c r="CN136" s="293"/>
      <c r="CO136" s="293"/>
      <c r="CP136" s="293"/>
      <c r="CQ136" s="293"/>
      <c r="CR136" s="293"/>
      <c r="CS136" s="293"/>
      <c r="CT136" s="293"/>
      <c r="CU136" s="293"/>
      <c r="CV136" s="293"/>
      <c r="CW136" s="293"/>
      <c r="CX136" s="293"/>
      <c r="CY136" s="293"/>
      <c r="CZ136" s="293"/>
      <c r="DA136" s="293"/>
      <c r="DB136" s="293"/>
      <c r="DC136" s="293"/>
      <c r="DD136" s="293"/>
      <c r="DE136" s="293"/>
      <c r="DF136" s="293"/>
      <c r="DG136" s="293"/>
      <c r="DH136" s="293"/>
      <c r="DI136" s="293"/>
      <c r="DJ136" s="293"/>
      <c r="DK136" s="293"/>
      <c r="DL136" s="74"/>
      <c r="DM136" s="74"/>
      <c r="DN136" s="74"/>
      <c r="DO136" s="293"/>
      <c r="DP136" s="293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  <c r="HE136" s="74"/>
      <c r="HF136" s="74"/>
      <c r="HG136" s="74"/>
      <c r="HH136" s="7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9"/>
      <c r="IT136" s="89"/>
      <c r="IU136" s="89"/>
      <c r="IV136" s="89"/>
    </row>
    <row r="137" spans="3:256" x14ac:dyDescent="0.25"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293"/>
      <c r="CF137" s="293"/>
      <c r="CG137" s="293"/>
      <c r="CH137" s="74"/>
      <c r="CI137" s="293"/>
      <c r="CJ137" s="293"/>
      <c r="CK137" s="293"/>
      <c r="CL137" s="293"/>
      <c r="CM137" s="293"/>
      <c r="CN137" s="293"/>
      <c r="CO137" s="293"/>
      <c r="CP137" s="293"/>
      <c r="CQ137" s="293"/>
      <c r="CR137" s="293"/>
      <c r="CS137" s="293"/>
      <c r="CT137" s="293"/>
      <c r="CU137" s="293"/>
      <c r="CV137" s="293"/>
      <c r="CW137" s="293"/>
      <c r="CX137" s="293"/>
      <c r="CY137" s="293"/>
      <c r="CZ137" s="293"/>
      <c r="DA137" s="293"/>
      <c r="DB137" s="293"/>
      <c r="DC137" s="293"/>
      <c r="DD137" s="293"/>
      <c r="DE137" s="293"/>
      <c r="DF137" s="293"/>
      <c r="DG137" s="293"/>
      <c r="DH137" s="293"/>
      <c r="DI137" s="293"/>
      <c r="DJ137" s="293"/>
      <c r="DK137" s="293"/>
      <c r="DL137" s="74"/>
      <c r="DM137" s="74"/>
      <c r="DN137" s="74"/>
      <c r="DO137" s="293"/>
      <c r="DP137" s="293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  <c r="HD137" s="74"/>
      <c r="HE137" s="74"/>
      <c r="HF137" s="74"/>
      <c r="HG137" s="74"/>
      <c r="HH137" s="7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9"/>
      <c r="IT137" s="89"/>
      <c r="IU137" s="89"/>
      <c r="IV137" s="89"/>
    </row>
    <row r="138" spans="3:256" x14ac:dyDescent="0.25"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293"/>
      <c r="CF138" s="293"/>
      <c r="CG138" s="293"/>
      <c r="CH138" s="74"/>
      <c r="CI138" s="293"/>
      <c r="CJ138" s="293"/>
      <c r="CK138" s="293"/>
      <c r="CL138" s="293"/>
      <c r="CM138" s="293"/>
      <c r="CN138" s="293"/>
      <c r="CO138" s="293"/>
      <c r="CP138" s="293"/>
      <c r="CQ138" s="293"/>
      <c r="CR138" s="293"/>
      <c r="CS138" s="293"/>
      <c r="CT138" s="293"/>
      <c r="CU138" s="293"/>
      <c r="CV138" s="293"/>
      <c r="CW138" s="293"/>
      <c r="CX138" s="293"/>
      <c r="CY138" s="293"/>
      <c r="CZ138" s="293"/>
      <c r="DA138" s="293"/>
      <c r="DB138" s="293"/>
      <c r="DC138" s="293"/>
      <c r="DD138" s="293"/>
      <c r="DE138" s="293"/>
      <c r="DF138" s="293"/>
      <c r="DG138" s="293"/>
      <c r="DH138" s="293"/>
      <c r="DI138" s="293"/>
      <c r="DJ138" s="293"/>
      <c r="DK138" s="293"/>
      <c r="DL138" s="74"/>
      <c r="DM138" s="74"/>
      <c r="DN138" s="74"/>
      <c r="DO138" s="293"/>
      <c r="DP138" s="293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G138" s="74"/>
      <c r="HH138" s="74"/>
      <c r="HI138" s="84"/>
      <c r="HJ138" s="84"/>
      <c r="HK138" s="84"/>
      <c r="HL138" s="84"/>
      <c r="HM138" s="84"/>
      <c r="HN138" s="84"/>
      <c r="HO138" s="84"/>
      <c r="HP138" s="84"/>
      <c r="HQ138" s="84"/>
      <c r="HR138" s="84"/>
      <c r="HS138" s="84"/>
      <c r="HT138" s="84"/>
      <c r="HU138" s="84"/>
      <c r="HV138" s="84"/>
      <c r="HW138" s="84"/>
      <c r="HX138" s="84"/>
      <c r="HY138" s="84"/>
      <c r="HZ138" s="84"/>
      <c r="IA138" s="84"/>
      <c r="IB138" s="84"/>
      <c r="IC138" s="84"/>
      <c r="ID138" s="84"/>
      <c r="IE138" s="84"/>
      <c r="IF138" s="84"/>
      <c r="IG138" s="84"/>
      <c r="IH138" s="84"/>
      <c r="II138" s="84"/>
      <c r="IJ138" s="84"/>
      <c r="IK138" s="84"/>
      <c r="IL138" s="84"/>
      <c r="IM138" s="84"/>
      <c r="IN138" s="84"/>
      <c r="IO138" s="84"/>
      <c r="IP138" s="84"/>
      <c r="IQ138" s="84"/>
      <c r="IR138" s="84"/>
      <c r="IS138" s="89"/>
      <c r="IT138" s="89"/>
      <c r="IU138" s="89"/>
      <c r="IV138" s="89"/>
    </row>
    <row r="139" spans="3:256" x14ac:dyDescent="0.25"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293"/>
      <c r="CF139" s="293"/>
      <c r="CG139" s="293"/>
      <c r="CH139" s="74"/>
      <c r="CI139" s="293"/>
      <c r="CJ139" s="293"/>
      <c r="CK139" s="293"/>
      <c r="CL139" s="293"/>
      <c r="CM139" s="293"/>
      <c r="CN139" s="293"/>
      <c r="CO139" s="293"/>
      <c r="CP139" s="293"/>
      <c r="CQ139" s="293"/>
      <c r="CR139" s="293"/>
      <c r="CS139" s="293"/>
      <c r="CT139" s="293"/>
      <c r="CU139" s="293"/>
      <c r="CV139" s="293"/>
      <c r="CW139" s="293"/>
      <c r="CX139" s="293"/>
      <c r="CY139" s="293"/>
      <c r="CZ139" s="293"/>
      <c r="DA139" s="293"/>
      <c r="DB139" s="293"/>
      <c r="DC139" s="293"/>
      <c r="DD139" s="293"/>
      <c r="DE139" s="293"/>
      <c r="DF139" s="293"/>
      <c r="DG139" s="293"/>
      <c r="DH139" s="293"/>
      <c r="DI139" s="293"/>
      <c r="DJ139" s="293"/>
      <c r="DK139" s="293"/>
      <c r="DL139" s="74"/>
      <c r="DM139" s="74"/>
      <c r="DN139" s="74"/>
      <c r="DO139" s="293"/>
      <c r="DP139" s="293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4"/>
      <c r="IC139" s="84"/>
      <c r="ID139" s="84"/>
      <c r="IE139" s="84"/>
      <c r="IF139" s="84"/>
      <c r="IG139" s="84"/>
      <c r="IH139" s="84"/>
      <c r="II139" s="84"/>
      <c r="IJ139" s="84"/>
      <c r="IK139" s="84"/>
      <c r="IL139" s="84"/>
      <c r="IM139" s="84"/>
      <c r="IN139" s="84"/>
      <c r="IO139" s="84"/>
      <c r="IP139" s="84"/>
      <c r="IQ139" s="84"/>
      <c r="IR139" s="84"/>
      <c r="IS139" s="89"/>
      <c r="IT139" s="89"/>
      <c r="IU139" s="89"/>
      <c r="IV139" s="89"/>
    </row>
    <row r="140" spans="3:256" x14ac:dyDescent="0.25"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293"/>
      <c r="CF140" s="293"/>
      <c r="CG140" s="293"/>
      <c r="CH140" s="74"/>
      <c r="CI140" s="293"/>
      <c r="CJ140" s="293"/>
      <c r="CK140" s="293"/>
      <c r="CL140" s="293"/>
      <c r="CM140" s="293"/>
      <c r="CN140" s="293"/>
      <c r="CO140" s="293"/>
      <c r="CP140" s="293"/>
      <c r="CQ140" s="293"/>
      <c r="CR140" s="293"/>
      <c r="CS140" s="293"/>
      <c r="CT140" s="293"/>
      <c r="CU140" s="293"/>
      <c r="CV140" s="293"/>
      <c r="CW140" s="293"/>
      <c r="CX140" s="293"/>
      <c r="CY140" s="293"/>
      <c r="CZ140" s="293"/>
      <c r="DA140" s="293"/>
      <c r="DB140" s="293"/>
      <c r="DC140" s="293"/>
      <c r="DD140" s="293"/>
      <c r="DE140" s="293"/>
      <c r="DF140" s="293"/>
      <c r="DG140" s="293"/>
      <c r="DH140" s="293"/>
      <c r="DI140" s="293"/>
      <c r="DJ140" s="293"/>
      <c r="DK140" s="293"/>
      <c r="DL140" s="74"/>
      <c r="DM140" s="74"/>
      <c r="DN140" s="74"/>
      <c r="DO140" s="293"/>
      <c r="DP140" s="293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G140" s="74"/>
      <c r="HH140" s="7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9"/>
      <c r="IT140" s="89"/>
      <c r="IU140" s="89"/>
      <c r="IV140" s="89"/>
    </row>
    <row r="141" spans="3:256" x14ac:dyDescent="0.25"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293"/>
      <c r="CF141" s="293"/>
      <c r="CG141" s="293"/>
      <c r="CH141" s="74"/>
      <c r="CI141" s="293"/>
      <c r="CJ141" s="293"/>
      <c r="CK141" s="293"/>
      <c r="CL141" s="293"/>
      <c r="CM141" s="293"/>
      <c r="CN141" s="293"/>
      <c r="CO141" s="293"/>
      <c r="CP141" s="293"/>
      <c r="CQ141" s="293"/>
      <c r="CR141" s="293"/>
      <c r="CS141" s="293"/>
      <c r="CT141" s="293"/>
      <c r="CU141" s="293"/>
      <c r="CV141" s="293"/>
      <c r="CW141" s="293"/>
      <c r="CX141" s="293"/>
      <c r="CY141" s="293"/>
      <c r="CZ141" s="293"/>
      <c r="DA141" s="293"/>
      <c r="DB141" s="293"/>
      <c r="DC141" s="293"/>
      <c r="DD141" s="293"/>
      <c r="DE141" s="293"/>
      <c r="DF141" s="293"/>
      <c r="DG141" s="293"/>
      <c r="DH141" s="293"/>
      <c r="DI141" s="293"/>
      <c r="DJ141" s="293"/>
      <c r="DK141" s="293"/>
      <c r="DL141" s="74"/>
      <c r="DM141" s="74"/>
      <c r="DN141" s="74"/>
      <c r="DO141" s="293"/>
      <c r="DP141" s="293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G141" s="74"/>
      <c r="HH141" s="7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9"/>
      <c r="IT141" s="89"/>
      <c r="IU141" s="89"/>
      <c r="IV141" s="89"/>
    </row>
    <row r="142" spans="3:256" x14ac:dyDescent="0.25"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293"/>
      <c r="CF142" s="293"/>
      <c r="CG142" s="293"/>
      <c r="CH142" s="74"/>
      <c r="CI142" s="293"/>
      <c r="CJ142" s="293"/>
      <c r="CK142" s="293"/>
      <c r="CL142" s="293"/>
      <c r="CM142" s="293"/>
      <c r="CN142" s="293"/>
      <c r="CO142" s="293"/>
      <c r="CP142" s="293"/>
      <c r="CQ142" s="293"/>
      <c r="CR142" s="293"/>
      <c r="CS142" s="293"/>
      <c r="CT142" s="293"/>
      <c r="CU142" s="293"/>
      <c r="CV142" s="293"/>
      <c r="CW142" s="293"/>
      <c r="CX142" s="293"/>
      <c r="CY142" s="293"/>
      <c r="CZ142" s="293"/>
      <c r="DA142" s="293"/>
      <c r="DB142" s="293"/>
      <c r="DC142" s="293"/>
      <c r="DD142" s="293"/>
      <c r="DE142" s="293"/>
      <c r="DF142" s="293"/>
      <c r="DG142" s="293"/>
      <c r="DH142" s="293"/>
      <c r="DI142" s="293"/>
      <c r="DJ142" s="293"/>
      <c r="DK142" s="293"/>
      <c r="DL142" s="74"/>
      <c r="DM142" s="74"/>
      <c r="DN142" s="74"/>
      <c r="DO142" s="293"/>
      <c r="DP142" s="293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9"/>
      <c r="IT142" s="89"/>
      <c r="IU142" s="89"/>
      <c r="IV142" s="89"/>
    </row>
    <row r="143" spans="3:256" x14ac:dyDescent="0.25"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293"/>
      <c r="CF143" s="293"/>
      <c r="CG143" s="293"/>
      <c r="CH143" s="74"/>
      <c r="CI143" s="293"/>
      <c r="CJ143" s="293"/>
      <c r="CK143" s="293"/>
      <c r="CL143" s="293"/>
      <c r="CM143" s="293"/>
      <c r="CN143" s="293"/>
      <c r="CO143" s="293"/>
      <c r="CP143" s="293"/>
      <c r="CQ143" s="293"/>
      <c r="CR143" s="293"/>
      <c r="CS143" s="293"/>
      <c r="CT143" s="293"/>
      <c r="CU143" s="293"/>
      <c r="CV143" s="293"/>
      <c r="CW143" s="293"/>
      <c r="CX143" s="293"/>
      <c r="CY143" s="293"/>
      <c r="CZ143" s="293"/>
      <c r="DA143" s="293"/>
      <c r="DB143" s="293"/>
      <c r="DC143" s="293"/>
      <c r="DD143" s="293"/>
      <c r="DE143" s="293"/>
      <c r="DF143" s="293"/>
      <c r="DG143" s="293"/>
      <c r="DH143" s="293"/>
      <c r="DI143" s="293"/>
      <c r="DJ143" s="293"/>
      <c r="DK143" s="293"/>
      <c r="DL143" s="74"/>
      <c r="DM143" s="74"/>
      <c r="DN143" s="74"/>
      <c r="DO143" s="293"/>
      <c r="DP143" s="293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G143" s="74"/>
      <c r="HH143" s="7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9"/>
      <c r="IT143" s="89"/>
      <c r="IU143" s="89"/>
      <c r="IV143" s="89"/>
    </row>
    <row r="144" spans="3:256" x14ac:dyDescent="0.25"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293"/>
      <c r="CF144" s="293"/>
      <c r="CG144" s="293"/>
      <c r="CH144" s="74"/>
      <c r="CI144" s="293"/>
      <c r="CJ144" s="293"/>
      <c r="CK144" s="293"/>
      <c r="CL144" s="293"/>
      <c r="CM144" s="293"/>
      <c r="CN144" s="293"/>
      <c r="CO144" s="293"/>
      <c r="CP144" s="293"/>
      <c r="CQ144" s="293"/>
      <c r="CR144" s="293"/>
      <c r="CS144" s="293"/>
      <c r="CT144" s="293"/>
      <c r="CU144" s="293"/>
      <c r="CV144" s="293"/>
      <c r="CW144" s="293"/>
      <c r="CX144" s="293"/>
      <c r="CY144" s="293"/>
      <c r="CZ144" s="293"/>
      <c r="DA144" s="293"/>
      <c r="DB144" s="293"/>
      <c r="DC144" s="293"/>
      <c r="DD144" s="293"/>
      <c r="DE144" s="293"/>
      <c r="DF144" s="293"/>
      <c r="DG144" s="293"/>
      <c r="DH144" s="293"/>
      <c r="DI144" s="293"/>
      <c r="DJ144" s="293"/>
      <c r="DK144" s="293"/>
      <c r="DL144" s="74"/>
      <c r="DM144" s="74"/>
      <c r="DN144" s="74"/>
      <c r="DO144" s="293"/>
      <c r="DP144" s="293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4"/>
      <c r="IC144" s="84"/>
      <c r="ID144" s="84"/>
      <c r="IE144" s="84"/>
      <c r="IF144" s="84"/>
      <c r="IG144" s="84"/>
      <c r="IH144" s="84"/>
      <c r="II144" s="84"/>
      <c r="IJ144" s="84"/>
      <c r="IK144" s="84"/>
      <c r="IL144" s="84"/>
      <c r="IM144" s="84"/>
      <c r="IN144" s="84"/>
      <c r="IO144" s="84"/>
      <c r="IP144" s="84"/>
      <c r="IQ144" s="84"/>
      <c r="IR144" s="84"/>
      <c r="IS144" s="89"/>
      <c r="IT144" s="89"/>
      <c r="IU144" s="89"/>
      <c r="IV144" s="89"/>
    </row>
    <row r="145" spans="3:256" x14ac:dyDescent="0.25"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293"/>
      <c r="CF145" s="293"/>
      <c r="CG145" s="293"/>
      <c r="CH145" s="74"/>
      <c r="CI145" s="293"/>
      <c r="CJ145" s="293"/>
      <c r="CK145" s="293"/>
      <c r="CL145" s="293"/>
      <c r="CM145" s="293"/>
      <c r="CN145" s="293"/>
      <c r="CO145" s="293"/>
      <c r="CP145" s="293"/>
      <c r="CQ145" s="293"/>
      <c r="CR145" s="293"/>
      <c r="CS145" s="293"/>
      <c r="CT145" s="293"/>
      <c r="CU145" s="293"/>
      <c r="CV145" s="293"/>
      <c r="CW145" s="293"/>
      <c r="CX145" s="293"/>
      <c r="CY145" s="293"/>
      <c r="CZ145" s="293"/>
      <c r="DA145" s="293"/>
      <c r="DB145" s="293"/>
      <c r="DC145" s="293"/>
      <c r="DD145" s="293"/>
      <c r="DE145" s="293"/>
      <c r="DF145" s="293"/>
      <c r="DG145" s="293"/>
      <c r="DH145" s="293"/>
      <c r="DI145" s="293"/>
      <c r="DJ145" s="293"/>
      <c r="DK145" s="293"/>
      <c r="DL145" s="74"/>
      <c r="DM145" s="74"/>
      <c r="DN145" s="74"/>
      <c r="DO145" s="293"/>
      <c r="DP145" s="293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4"/>
      <c r="IC145" s="84"/>
      <c r="ID145" s="84"/>
      <c r="IE145" s="84"/>
      <c r="IF145" s="84"/>
      <c r="IG145" s="84"/>
      <c r="IH145" s="84"/>
      <c r="II145" s="84"/>
      <c r="IJ145" s="84"/>
      <c r="IK145" s="84"/>
      <c r="IL145" s="84"/>
      <c r="IM145" s="84"/>
      <c r="IN145" s="84"/>
      <c r="IO145" s="84"/>
      <c r="IP145" s="84"/>
      <c r="IQ145" s="84"/>
      <c r="IR145" s="84"/>
      <c r="IS145" s="89"/>
      <c r="IT145" s="89"/>
      <c r="IU145" s="89"/>
      <c r="IV145" s="89"/>
    </row>
    <row r="146" spans="3:256" x14ac:dyDescent="0.25"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293"/>
      <c r="CF146" s="293"/>
      <c r="CG146" s="293"/>
      <c r="CH146" s="74"/>
      <c r="CI146" s="293"/>
      <c r="CJ146" s="293"/>
      <c r="CK146" s="293"/>
      <c r="CL146" s="293"/>
      <c r="CM146" s="293"/>
      <c r="CN146" s="293"/>
      <c r="CO146" s="293"/>
      <c r="CP146" s="293"/>
      <c r="CQ146" s="293"/>
      <c r="CR146" s="293"/>
      <c r="CS146" s="293"/>
      <c r="CT146" s="293"/>
      <c r="CU146" s="293"/>
      <c r="CV146" s="293"/>
      <c r="CW146" s="293"/>
      <c r="CX146" s="293"/>
      <c r="CY146" s="293"/>
      <c r="CZ146" s="293"/>
      <c r="DA146" s="293"/>
      <c r="DB146" s="293"/>
      <c r="DC146" s="293"/>
      <c r="DD146" s="293"/>
      <c r="DE146" s="293"/>
      <c r="DF146" s="293"/>
      <c r="DG146" s="293"/>
      <c r="DH146" s="293"/>
      <c r="DI146" s="293"/>
      <c r="DJ146" s="293"/>
      <c r="DK146" s="293"/>
      <c r="DL146" s="74"/>
      <c r="DM146" s="74"/>
      <c r="DN146" s="74"/>
      <c r="DO146" s="293"/>
      <c r="DP146" s="293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G146" s="74"/>
      <c r="HH146" s="7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9"/>
      <c r="IT146" s="89"/>
      <c r="IU146" s="89"/>
      <c r="IV146" s="89"/>
    </row>
    <row r="147" spans="3:256" x14ac:dyDescent="0.25"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293"/>
      <c r="CF147" s="293"/>
      <c r="CG147" s="293"/>
      <c r="CH147" s="74"/>
      <c r="CI147" s="293"/>
      <c r="CJ147" s="293"/>
      <c r="CK147" s="293"/>
      <c r="CL147" s="293"/>
      <c r="CM147" s="293"/>
      <c r="CN147" s="293"/>
      <c r="CO147" s="293"/>
      <c r="CP147" s="293"/>
      <c r="CQ147" s="293"/>
      <c r="CR147" s="293"/>
      <c r="CS147" s="293"/>
      <c r="CT147" s="293"/>
      <c r="CU147" s="293"/>
      <c r="CV147" s="293"/>
      <c r="CW147" s="293"/>
      <c r="CX147" s="293"/>
      <c r="CY147" s="293"/>
      <c r="CZ147" s="293"/>
      <c r="DA147" s="293"/>
      <c r="DB147" s="293"/>
      <c r="DC147" s="293"/>
      <c r="DD147" s="293"/>
      <c r="DE147" s="293"/>
      <c r="DF147" s="293"/>
      <c r="DG147" s="293"/>
      <c r="DH147" s="293"/>
      <c r="DI147" s="293"/>
      <c r="DJ147" s="293"/>
      <c r="DK147" s="293"/>
      <c r="DL147" s="74"/>
      <c r="DM147" s="74"/>
      <c r="DN147" s="74"/>
      <c r="DO147" s="293"/>
      <c r="DP147" s="293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G147" s="74"/>
      <c r="HH147" s="74"/>
      <c r="HI147" s="84"/>
      <c r="HJ147" s="84"/>
      <c r="HK147" s="84"/>
      <c r="HL147" s="84"/>
      <c r="HM147" s="84"/>
      <c r="HN147" s="84"/>
      <c r="HO147" s="84"/>
      <c r="HP147" s="84"/>
      <c r="HQ147" s="84"/>
      <c r="HR147" s="84"/>
      <c r="HS147" s="84"/>
      <c r="HT147" s="84"/>
      <c r="HU147" s="84"/>
      <c r="HV147" s="84"/>
      <c r="HW147" s="84"/>
      <c r="HX147" s="84"/>
      <c r="HY147" s="84"/>
      <c r="HZ147" s="84"/>
      <c r="IA147" s="84"/>
      <c r="IB147" s="84"/>
      <c r="IC147" s="84"/>
      <c r="ID147" s="84"/>
      <c r="IE147" s="84"/>
      <c r="IF147" s="84"/>
      <c r="IG147" s="84"/>
      <c r="IH147" s="84"/>
      <c r="II147" s="84"/>
      <c r="IJ147" s="84"/>
      <c r="IK147" s="84"/>
      <c r="IL147" s="84"/>
      <c r="IM147" s="84"/>
      <c r="IN147" s="84"/>
      <c r="IO147" s="84"/>
      <c r="IP147" s="84"/>
      <c r="IQ147" s="84"/>
      <c r="IR147" s="84"/>
      <c r="IS147" s="89"/>
      <c r="IT147" s="89"/>
      <c r="IU147" s="89"/>
      <c r="IV147" s="89"/>
    </row>
    <row r="148" spans="3:256" x14ac:dyDescent="0.25"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293"/>
      <c r="CF148" s="293"/>
      <c r="CG148" s="293"/>
      <c r="CH148" s="74"/>
      <c r="CI148" s="293"/>
      <c r="CJ148" s="293"/>
      <c r="CK148" s="293"/>
      <c r="CL148" s="293"/>
      <c r="CM148" s="293"/>
      <c r="CN148" s="293"/>
      <c r="CO148" s="293"/>
      <c r="CP148" s="293"/>
      <c r="CQ148" s="293"/>
      <c r="CR148" s="293"/>
      <c r="CS148" s="293"/>
      <c r="CT148" s="293"/>
      <c r="CU148" s="293"/>
      <c r="CV148" s="293"/>
      <c r="CW148" s="293"/>
      <c r="CX148" s="293"/>
      <c r="CY148" s="293"/>
      <c r="CZ148" s="293"/>
      <c r="DA148" s="293"/>
      <c r="DB148" s="293"/>
      <c r="DC148" s="293"/>
      <c r="DD148" s="293"/>
      <c r="DE148" s="293"/>
      <c r="DF148" s="293"/>
      <c r="DG148" s="293"/>
      <c r="DH148" s="293"/>
      <c r="DI148" s="293"/>
      <c r="DJ148" s="293"/>
      <c r="DK148" s="293"/>
      <c r="DL148" s="74"/>
      <c r="DM148" s="74"/>
      <c r="DN148" s="74"/>
      <c r="DO148" s="293"/>
      <c r="DP148" s="293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G148" s="74"/>
      <c r="HH148" s="7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  <c r="IS148" s="89"/>
      <c r="IT148" s="89"/>
      <c r="IU148" s="89"/>
      <c r="IV148" s="89"/>
    </row>
    <row r="149" spans="3:256" x14ac:dyDescent="0.25"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293"/>
      <c r="CF149" s="293"/>
      <c r="CG149" s="293"/>
      <c r="CH149" s="74"/>
      <c r="CI149" s="293"/>
      <c r="CJ149" s="293"/>
      <c r="CK149" s="293"/>
      <c r="CL149" s="293"/>
      <c r="CM149" s="293"/>
      <c r="CN149" s="293"/>
      <c r="CO149" s="293"/>
      <c r="CP149" s="293"/>
      <c r="CQ149" s="293"/>
      <c r="CR149" s="293"/>
      <c r="CS149" s="293"/>
      <c r="CT149" s="293"/>
      <c r="CU149" s="293"/>
      <c r="CV149" s="293"/>
      <c r="CW149" s="293"/>
      <c r="CX149" s="293"/>
      <c r="CY149" s="293"/>
      <c r="CZ149" s="293"/>
      <c r="DA149" s="293"/>
      <c r="DB149" s="293"/>
      <c r="DC149" s="293"/>
      <c r="DD149" s="293"/>
      <c r="DE149" s="293"/>
      <c r="DF149" s="293"/>
      <c r="DG149" s="293"/>
      <c r="DH149" s="293"/>
      <c r="DI149" s="293"/>
      <c r="DJ149" s="293"/>
      <c r="DK149" s="293"/>
      <c r="DL149" s="74"/>
      <c r="DM149" s="74"/>
      <c r="DN149" s="74"/>
      <c r="DO149" s="293"/>
      <c r="DP149" s="293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G149" s="74"/>
      <c r="HH149" s="7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9"/>
      <c r="IT149" s="89"/>
      <c r="IU149" s="89"/>
      <c r="IV149" s="89"/>
    </row>
    <row r="150" spans="3:256" x14ac:dyDescent="0.25"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293"/>
      <c r="CF150" s="293"/>
      <c r="CG150" s="293"/>
      <c r="CH150" s="74"/>
      <c r="CI150" s="293"/>
      <c r="CJ150" s="293"/>
      <c r="CK150" s="293"/>
      <c r="CL150" s="293"/>
      <c r="CM150" s="293"/>
      <c r="CN150" s="293"/>
      <c r="CO150" s="293"/>
      <c r="CP150" s="293"/>
      <c r="CQ150" s="293"/>
      <c r="CR150" s="293"/>
      <c r="CS150" s="293"/>
      <c r="CT150" s="293"/>
      <c r="CU150" s="293"/>
      <c r="CV150" s="293"/>
      <c r="CW150" s="293"/>
      <c r="CX150" s="293"/>
      <c r="CY150" s="293"/>
      <c r="CZ150" s="293"/>
      <c r="DA150" s="293"/>
      <c r="DB150" s="293"/>
      <c r="DC150" s="293"/>
      <c r="DD150" s="293"/>
      <c r="DE150" s="293"/>
      <c r="DF150" s="293"/>
      <c r="DG150" s="293"/>
      <c r="DH150" s="293"/>
      <c r="DI150" s="293"/>
      <c r="DJ150" s="293"/>
      <c r="DK150" s="293"/>
      <c r="DL150" s="74"/>
      <c r="DM150" s="74"/>
      <c r="DN150" s="74"/>
      <c r="DO150" s="293"/>
      <c r="DP150" s="293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G150" s="74"/>
      <c r="HH150" s="74"/>
      <c r="HI150" s="84"/>
      <c r="HJ150" s="84"/>
      <c r="HK150" s="84"/>
      <c r="HL150" s="84"/>
      <c r="HM150" s="84"/>
      <c r="HN150" s="84"/>
      <c r="HO150" s="84"/>
      <c r="HP150" s="84"/>
      <c r="HQ150" s="84"/>
      <c r="HR150" s="84"/>
      <c r="HS150" s="84"/>
      <c r="HT150" s="84"/>
      <c r="HU150" s="84"/>
      <c r="HV150" s="84"/>
      <c r="HW150" s="84"/>
      <c r="HX150" s="84"/>
      <c r="HY150" s="84"/>
      <c r="HZ150" s="84"/>
      <c r="IA150" s="84"/>
      <c r="IB150" s="84"/>
      <c r="IC150" s="84"/>
      <c r="ID150" s="84"/>
      <c r="IE150" s="84"/>
      <c r="IF150" s="84"/>
      <c r="IG150" s="84"/>
      <c r="IH150" s="84"/>
      <c r="II150" s="84"/>
      <c r="IJ150" s="84"/>
      <c r="IK150" s="84"/>
      <c r="IL150" s="84"/>
      <c r="IM150" s="84"/>
      <c r="IN150" s="84"/>
      <c r="IO150" s="84"/>
      <c r="IP150" s="84"/>
      <c r="IQ150" s="84"/>
      <c r="IR150" s="84"/>
      <c r="IS150" s="89"/>
      <c r="IT150" s="89"/>
      <c r="IU150" s="89"/>
      <c r="IV150" s="89"/>
    </row>
    <row r="151" spans="3:256" x14ac:dyDescent="0.25"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293"/>
      <c r="CF151" s="293"/>
      <c r="CG151" s="293"/>
      <c r="CH151" s="74"/>
      <c r="CI151" s="293"/>
      <c r="CJ151" s="293"/>
      <c r="CK151" s="293"/>
      <c r="CL151" s="293"/>
      <c r="CM151" s="293"/>
      <c r="CN151" s="293"/>
      <c r="CO151" s="293"/>
      <c r="CP151" s="293"/>
      <c r="CQ151" s="293"/>
      <c r="CR151" s="293"/>
      <c r="CS151" s="293"/>
      <c r="CT151" s="293"/>
      <c r="CU151" s="293"/>
      <c r="CV151" s="293"/>
      <c r="CW151" s="293"/>
      <c r="CX151" s="293"/>
      <c r="CY151" s="293"/>
      <c r="CZ151" s="293"/>
      <c r="DA151" s="293"/>
      <c r="DB151" s="293"/>
      <c r="DC151" s="293"/>
      <c r="DD151" s="293"/>
      <c r="DE151" s="293"/>
      <c r="DF151" s="293"/>
      <c r="DG151" s="293"/>
      <c r="DH151" s="293"/>
      <c r="DI151" s="293"/>
      <c r="DJ151" s="293"/>
      <c r="DK151" s="293"/>
      <c r="DL151" s="74"/>
      <c r="DM151" s="74"/>
      <c r="DN151" s="74"/>
      <c r="DO151" s="293"/>
      <c r="DP151" s="293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4"/>
      <c r="GU151" s="74"/>
      <c r="GV151" s="74"/>
      <c r="GW151" s="74"/>
      <c r="GX151" s="74"/>
      <c r="GY151" s="74"/>
      <c r="GZ151" s="74"/>
      <c r="HA151" s="74"/>
      <c r="HB151" s="74"/>
      <c r="HC151" s="74"/>
      <c r="HD151" s="74"/>
      <c r="HE151" s="74"/>
      <c r="HF151" s="74"/>
      <c r="HG151" s="74"/>
      <c r="HH151" s="74"/>
      <c r="HI151" s="84"/>
      <c r="HJ151" s="84"/>
      <c r="HK151" s="84"/>
      <c r="HL151" s="84"/>
      <c r="HM151" s="84"/>
      <c r="HN151" s="84"/>
      <c r="HO151" s="84"/>
      <c r="HP151" s="84"/>
      <c r="HQ151" s="84"/>
      <c r="HR151" s="84"/>
      <c r="HS151" s="84"/>
      <c r="HT151" s="84"/>
      <c r="HU151" s="84"/>
      <c r="HV151" s="84"/>
      <c r="HW151" s="84"/>
      <c r="HX151" s="84"/>
      <c r="HY151" s="84"/>
      <c r="HZ151" s="84"/>
      <c r="IA151" s="84"/>
      <c r="IB151" s="84"/>
      <c r="IC151" s="84"/>
      <c r="ID151" s="84"/>
      <c r="IE151" s="84"/>
      <c r="IF151" s="84"/>
      <c r="IG151" s="84"/>
      <c r="IH151" s="84"/>
      <c r="II151" s="84"/>
      <c r="IJ151" s="84"/>
      <c r="IK151" s="84"/>
      <c r="IL151" s="84"/>
      <c r="IM151" s="84"/>
      <c r="IN151" s="84"/>
      <c r="IO151" s="84"/>
      <c r="IP151" s="84"/>
      <c r="IQ151" s="84"/>
      <c r="IR151" s="84"/>
      <c r="IS151" s="89"/>
      <c r="IT151" s="89"/>
      <c r="IU151" s="89"/>
      <c r="IV151" s="89"/>
    </row>
    <row r="152" spans="3:256" x14ac:dyDescent="0.25"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293"/>
      <c r="CF152" s="293"/>
      <c r="CG152" s="293"/>
      <c r="CH152" s="74"/>
      <c r="CI152" s="293"/>
      <c r="CJ152" s="293"/>
      <c r="CK152" s="293"/>
      <c r="CL152" s="293"/>
      <c r="CM152" s="293"/>
      <c r="CN152" s="293"/>
      <c r="CO152" s="293"/>
      <c r="CP152" s="293"/>
      <c r="CQ152" s="293"/>
      <c r="CR152" s="293"/>
      <c r="CS152" s="293"/>
      <c r="CT152" s="293"/>
      <c r="CU152" s="293"/>
      <c r="CV152" s="293"/>
      <c r="CW152" s="293"/>
      <c r="CX152" s="293"/>
      <c r="CY152" s="293"/>
      <c r="CZ152" s="293"/>
      <c r="DA152" s="293"/>
      <c r="DB152" s="293"/>
      <c r="DC152" s="293"/>
      <c r="DD152" s="293"/>
      <c r="DE152" s="293"/>
      <c r="DF152" s="293"/>
      <c r="DG152" s="293"/>
      <c r="DH152" s="293"/>
      <c r="DI152" s="293"/>
      <c r="DJ152" s="293"/>
      <c r="DK152" s="293"/>
      <c r="DL152" s="74"/>
      <c r="DM152" s="74"/>
      <c r="DN152" s="74"/>
      <c r="DO152" s="293"/>
      <c r="DP152" s="293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4"/>
      <c r="GU152" s="74"/>
      <c r="GV152" s="74"/>
      <c r="GW152" s="74"/>
      <c r="GX152" s="74"/>
      <c r="GY152" s="74"/>
      <c r="GZ152" s="74"/>
      <c r="HA152" s="74"/>
      <c r="HB152" s="74"/>
      <c r="HC152" s="74"/>
      <c r="HD152" s="74"/>
      <c r="HE152" s="74"/>
      <c r="HF152" s="74"/>
      <c r="HG152" s="74"/>
      <c r="HH152" s="7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9"/>
      <c r="IT152" s="89"/>
      <c r="IU152" s="89"/>
      <c r="IV152" s="89"/>
    </row>
    <row r="153" spans="3:256" x14ac:dyDescent="0.25"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293"/>
      <c r="CF153" s="293"/>
      <c r="CG153" s="293"/>
      <c r="CH153" s="74"/>
      <c r="CI153" s="293"/>
      <c r="CJ153" s="293"/>
      <c r="CK153" s="293"/>
      <c r="CL153" s="293"/>
      <c r="CM153" s="293"/>
      <c r="CN153" s="293"/>
      <c r="CO153" s="293"/>
      <c r="CP153" s="293"/>
      <c r="CQ153" s="293"/>
      <c r="CR153" s="293"/>
      <c r="CS153" s="293"/>
      <c r="CT153" s="293"/>
      <c r="CU153" s="293"/>
      <c r="CV153" s="293"/>
      <c r="CW153" s="293"/>
      <c r="CX153" s="293"/>
      <c r="CY153" s="293"/>
      <c r="CZ153" s="293"/>
      <c r="DA153" s="293"/>
      <c r="DB153" s="293"/>
      <c r="DC153" s="293"/>
      <c r="DD153" s="293"/>
      <c r="DE153" s="293"/>
      <c r="DF153" s="293"/>
      <c r="DG153" s="293"/>
      <c r="DH153" s="293"/>
      <c r="DI153" s="293"/>
      <c r="DJ153" s="293"/>
      <c r="DK153" s="293"/>
      <c r="DL153" s="74"/>
      <c r="DM153" s="74"/>
      <c r="DN153" s="74"/>
      <c r="DO153" s="293"/>
      <c r="DP153" s="293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/>
      <c r="GK153" s="74"/>
      <c r="GL153" s="74"/>
      <c r="GM153" s="74"/>
      <c r="GN153" s="74"/>
      <c r="GO153" s="74"/>
      <c r="GP153" s="74"/>
      <c r="GQ153" s="74"/>
      <c r="GR153" s="74"/>
      <c r="GS153" s="74"/>
      <c r="GT153" s="74"/>
      <c r="GU153" s="74"/>
      <c r="GV153" s="74"/>
      <c r="GW153" s="74"/>
      <c r="GX153" s="74"/>
      <c r="GY153" s="74"/>
      <c r="GZ153" s="74"/>
      <c r="HA153" s="74"/>
      <c r="HB153" s="74"/>
      <c r="HC153" s="74"/>
      <c r="HD153" s="74"/>
      <c r="HE153" s="74"/>
      <c r="HF153" s="74"/>
      <c r="HG153" s="74"/>
      <c r="HH153" s="7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9"/>
      <c r="IT153" s="89"/>
      <c r="IU153" s="89"/>
      <c r="IV153" s="89"/>
    </row>
    <row r="154" spans="3:256" x14ac:dyDescent="0.25"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293"/>
      <c r="CF154" s="293"/>
      <c r="CG154" s="293"/>
      <c r="CH154" s="74"/>
      <c r="CI154" s="293"/>
      <c r="CJ154" s="293"/>
      <c r="CK154" s="293"/>
      <c r="CL154" s="293"/>
      <c r="CM154" s="293"/>
      <c r="CN154" s="293"/>
      <c r="CO154" s="293"/>
      <c r="CP154" s="293"/>
      <c r="CQ154" s="293"/>
      <c r="CR154" s="293"/>
      <c r="CS154" s="293"/>
      <c r="CT154" s="293"/>
      <c r="CU154" s="293"/>
      <c r="CV154" s="293"/>
      <c r="CW154" s="293"/>
      <c r="CX154" s="293"/>
      <c r="CY154" s="293"/>
      <c r="CZ154" s="293"/>
      <c r="DA154" s="293"/>
      <c r="DB154" s="293"/>
      <c r="DC154" s="293"/>
      <c r="DD154" s="293"/>
      <c r="DE154" s="293"/>
      <c r="DF154" s="293"/>
      <c r="DG154" s="293"/>
      <c r="DH154" s="293"/>
      <c r="DI154" s="293"/>
      <c r="DJ154" s="293"/>
      <c r="DK154" s="293"/>
      <c r="DL154" s="74"/>
      <c r="DM154" s="74"/>
      <c r="DN154" s="74"/>
      <c r="DO154" s="293"/>
      <c r="DP154" s="293"/>
      <c r="FN154" s="74"/>
      <c r="FO154" s="74"/>
      <c r="FP154" s="74"/>
      <c r="FQ154" s="74"/>
      <c r="FR154" s="74"/>
      <c r="FS154" s="74"/>
      <c r="FT154" s="74"/>
      <c r="FU154" s="74"/>
      <c r="FV154" s="74"/>
      <c r="FW154" s="74"/>
      <c r="FX154" s="74"/>
      <c r="FY154" s="74"/>
      <c r="FZ154" s="74"/>
      <c r="GA154" s="74"/>
      <c r="GB154" s="74"/>
      <c r="GC154" s="74"/>
      <c r="GD154" s="74"/>
      <c r="GE154" s="74"/>
      <c r="GF154" s="74"/>
      <c r="GG154" s="74"/>
      <c r="GH154" s="74"/>
      <c r="GI154" s="74"/>
      <c r="GJ154" s="74"/>
      <c r="GK154" s="74"/>
      <c r="GL154" s="74"/>
      <c r="GM154" s="74"/>
      <c r="GN154" s="74"/>
      <c r="GO154" s="74"/>
      <c r="GP154" s="74"/>
      <c r="GQ154" s="74"/>
      <c r="GR154" s="74"/>
      <c r="GS154" s="74"/>
      <c r="GT154" s="74"/>
      <c r="GU154" s="74"/>
      <c r="GV154" s="74"/>
      <c r="GW154" s="74"/>
      <c r="GX154" s="74"/>
      <c r="GY154" s="74"/>
      <c r="GZ154" s="74"/>
      <c r="HA154" s="74"/>
      <c r="HB154" s="74"/>
      <c r="HC154" s="74"/>
      <c r="HD154" s="74"/>
      <c r="HE154" s="74"/>
      <c r="HF154" s="74"/>
      <c r="HG154" s="74"/>
      <c r="HH154" s="7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9"/>
      <c r="IT154" s="89"/>
      <c r="IU154" s="89"/>
      <c r="IV154" s="89"/>
    </row>
    <row r="155" spans="3:256" x14ac:dyDescent="0.25"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293"/>
      <c r="CF155" s="293"/>
      <c r="CG155" s="293"/>
      <c r="CH155" s="74"/>
      <c r="CI155" s="293"/>
      <c r="CJ155" s="293"/>
      <c r="CK155" s="293"/>
      <c r="CL155" s="293"/>
      <c r="CM155" s="293"/>
      <c r="CN155" s="293"/>
      <c r="CO155" s="293"/>
      <c r="CP155" s="293"/>
      <c r="CQ155" s="293"/>
      <c r="CR155" s="293"/>
      <c r="CS155" s="293"/>
      <c r="CT155" s="293"/>
      <c r="CU155" s="293"/>
      <c r="CV155" s="293"/>
      <c r="CW155" s="293"/>
      <c r="CX155" s="293"/>
      <c r="CY155" s="293"/>
      <c r="CZ155" s="293"/>
      <c r="DA155" s="293"/>
      <c r="DB155" s="293"/>
      <c r="DC155" s="293"/>
      <c r="DD155" s="293"/>
      <c r="DE155" s="293"/>
      <c r="DF155" s="293"/>
      <c r="DG155" s="293"/>
      <c r="DH155" s="293"/>
      <c r="DI155" s="293"/>
      <c r="DJ155" s="293"/>
      <c r="DK155" s="293"/>
      <c r="DL155" s="74"/>
      <c r="DM155" s="74"/>
      <c r="DN155" s="74"/>
      <c r="DO155" s="293"/>
      <c r="DP155" s="293"/>
      <c r="FN155" s="74"/>
      <c r="FO155" s="74"/>
      <c r="FP155" s="74"/>
      <c r="FQ155" s="74"/>
      <c r="FR155" s="74"/>
      <c r="FS155" s="74"/>
      <c r="FT155" s="74"/>
      <c r="FU155" s="74"/>
      <c r="FV155" s="74"/>
      <c r="FW155" s="74"/>
      <c r="FX155" s="74"/>
      <c r="FY155" s="74"/>
      <c r="FZ155" s="74"/>
      <c r="GA155" s="74"/>
      <c r="GB155" s="74"/>
      <c r="GC155" s="74"/>
      <c r="GD155" s="74"/>
      <c r="GE155" s="74"/>
      <c r="GF155" s="74"/>
      <c r="GG155" s="74"/>
      <c r="GH155" s="74"/>
      <c r="GI155" s="74"/>
      <c r="GJ155" s="74"/>
      <c r="GK155" s="74"/>
      <c r="GL155" s="74"/>
      <c r="GM155" s="74"/>
      <c r="GN155" s="74"/>
      <c r="GO155" s="74"/>
      <c r="GP155" s="74"/>
      <c r="GQ155" s="74"/>
      <c r="GR155" s="74"/>
      <c r="GS155" s="74"/>
      <c r="GT155" s="74"/>
      <c r="GU155" s="74"/>
      <c r="GV155" s="74"/>
      <c r="GW155" s="74"/>
      <c r="GX155" s="74"/>
      <c r="GY155" s="74"/>
      <c r="GZ155" s="74"/>
      <c r="HA155" s="74"/>
      <c r="HB155" s="74"/>
      <c r="HC155" s="74"/>
      <c r="HD155" s="74"/>
      <c r="HE155" s="74"/>
      <c r="HF155" s="74"/>
      <c r="HG155" s="74"/>
      <c r="HH155" s="74"/>
      <c r="HI155" s="84"/>
      <c r="HJ155" s="84"/>
      <c r="HK155" s="84"/>
      <c r="HL155" s="84"/>
      <c r="HM155" s="84"/>
      <c r="HN155" s="84"/>
      <c r="HO155" s="84"/>
      <c r="HP155" s="84"/>
      <c r="HQ155" s="84"/>
      <c r="HR155" s="84"/>
      <c r="HS155" s="84"/>
      <c r="HT155" s="84"/>
      <c r="HU155" s="84"/>
      <c r="HV155" s="84"/>
      <c r="HW155" s="84"/>
      <c r="HX155" s="84"/>
      <c r="HY155" s="84"/>
      <c r="HZ155" s="84"/>
      <c r="IA155" s="84"/>
      <c r="IB155" s="84"/>
      <c r="IC155" s="84"/>
      <c r="ID155" s="84"/>
      <c r="IE155" s="84"/>
      <c r="IF155" s="84"/>
      <c r="IG155" s="84"/>
      <c r="IH155" s="84"/>
      <c r="II155" s="84"/>
      <c r="IJ155" s="84"/>
      <c r="IK155" s="84"/>
      <c r="IL155" s="84"/>
      <c r="IM155" s="84"/>
      <c r="IN155" s="84"/>
      <c r="IO155" s="84"/>
      <c r="IP155" s="84"/>
      <c r="IQ155" s="84"/>
      <c r="IR155" s="84"/>
      <c r="IS155" s="89"/>
      <c r="IT155" s="89"/>
      <c r="IU155" s="89"/>
      <c r="IV155" s="89"/>
    </row>
    <row r="156" spans="3:256" x14ac:dyDescent="0.25"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293"/>
      <c r="CF156" s="293"/>
      <c r="CG156" s="293"/>
      <c r="CH156" s="74"/>
      <c r="CI156" s="293"/>
      <c r="CJ156" s="293"/>
      <c r="CK156" s="293"/>
      <c r="CL156" s="293"/>
      <c r="CM156" s="293"/>
      <c r="CN156" s="293"/>
      <c r="CO156" s="293"/>
      <c r="CP156" s="293"/>
      <c r="CQ156" s="293"/>
      <c r="CR156" s="293"/>
      <c r="CS156" s="293"/>
      <c r="CT156" s="293"/>
      <c r="CU156" s="293"/>
      <c r="CV156" s="293"/>
      <c r="CW156" s="293"/>
      <c r="CX156" s="293"/>
      <c r="CY156" s="293"/>
      <c r="CZ156" s="293"/>
      <c r="DA156" s="293"/>
      <c r="DB156" s="293"/>
      <c r="DC156" s="293"/>
      <c r="DD156" s="293"/>
      <c r="DE156" s="293"/>
      <c r="DF156" s="293"/>
      <c r="DG156" s="293"/>
      <c r="DH156" s="293"/>
      <c r="DI156" s="293"/>
      <c r="DJ156" s="293"/>
      <c r="DK156" s="293"/>
      <c r="DL156" s="74"/>
      <c r="DM156" s="74"/>
      <c r="DN156" s="74"/>
      <c r="DO156" s="293"/>
      <c r="DP156" s="293"/>
      <c r="FN156" s="74"/>
      <c r="FO156" s="74"/>
      <c r="FP156" s="74"/>
      <c r="FQ156" s="74"/>
      <c r="FR156" s="74"/>
      <c r="FS156" s="74"/>
      <c r="FT156" s="74"/>
      <c r="FU156" s="74"/>
      <c r="FV156" s="74"/>
      <c r="FW156" s="74"/>
      <c r="FX156" s="74"/>
      <c r="FY156" s="74"/>
      <c r="FZ156" s="74"/>
      <c r="GA156" s="74"/>
      <c r="GB156" s="74"/>
      <c r="GC156" s="74"/>
      <c r="GD156" s="74"/>
      <c r="GE156" s="74"/>
      <c r="GF156" s="74"/>
      <c r="GG156" s="74"/>
      <c r="GH156" s="74"/>
      <c r="GI156" s="74"/>
      <c r="GJ156" s="74"/>
      <c r="GK156" s="74"/>
      <c r="GL156" s="74"/>
      <c r="GM156" s="74"/>
      <c r="GN156" s="74"/>
      <c r="GO156" s="74"/>
      <c r="GP156" s="74"/>
      <c r="GQ156" s="74"/>
      <c r="GR156" s="74"/>
      <c r="GS156" s="74"/>
      <c r="GT156" s="74"/>
      <c r="GU156" s="74"/>
      <c r="GV156" s="74"/>
      <c r="GW156" s="74"/>
      <c r="GX156" s="74"/>
      <c r="GY156" s="74"/>
      <c r="GZ156" s="74"/>
      <c r="HA156" s="74"/>
      <c r="HB156" s="74"/>
      <c r="HC156" s="74"/>
      <c r="HD156" s="74"/>
      <c r="HE156" s="74"/>
      <c r="HF156" s="74"/>
      <c r="HG156" s="74"/>
      <c r="HH156" s="7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9"/>
      <c r="IT156" s="89"/>
      <c r="IU156" s="89"/>
      <c r="IV156" s="89"/>
    </row>
    <row r="157" spans="3:256" x14ac:dyDescent="0.25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293"/>
      <c r="CF157" s="293"/>
      <c r="CG157" s="293"/>
      <c r="CH157" s="74"/>
      <c r="CI157" s="293"/>
      <c r="CJ157" s="293"/>
      <c r="CK157" s="293"/>
      <c r="CL157" s="293"/>
      <c r="CM157" s="293"/>
      <c r="CN157" s="293"/>
      <c r="CO157" s="293"/>
      <c r="CP157" s="293"/>
      <c r="CQ157" s="293"/>
      <c r="CR157" s="293"/>
      <c r="CS157" s="293"/>
      <c r="CT157" s="293"/>
      <c r="CU157" s="293"/>
      <c r="CV157" s="293"/>
      <c r="CW157" s="293"/>
      <c r="CX157" s="293"/>
      <c r="CY157" s="293"/>
      <c r="CZ157" s="293"/>
      <c r="DA157" s="293"/>
      <c r="DB157" s="293"/>
      <c r="DC157" s="293"/>
      <c r="DD157" s="293"/>
      <c r="DE157" s="293"/>
      <c r="DF157" s="293"/>
      <c r="DG157" s="293"/>
      <c r="DH157" s="293"/>
      <c r="DI157" s="293"/>
      <c r="DJ157" s="293"/>
      <c r="DK157" s="293"/>
      <c r="DL157" s="74"/>
      <c r="DM157" s="74"/>
      <c r="DN157" s="74"/>
      <c r="DO157" s="293"/>
      <c r="DP157" s="293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/>
      <c r="GK157" s="74"/>
      <c r="GL157" s="74"/>
      <c r="GM157" s="74"/>
      <c r="GN157" s="74"/>
      <c r="GO157" s="74"/>
      <c r="GP157" s="74"/>
      <c r="GQ157" s="74"/>
      <c r="GR157" s="74"/>
      <c r="GS157" s="74"/>
      <c r="GT157" s="74"/>
      <c r="GU157" s="74"/>
      <c r="GV157" s="74"/>
      <c r="GW157" s="74"/>
      <c r="GX157" s="74"/>
      <c r="GY157" s="74"/>
      <c r="GZ157" s="74"/>
      <c r="HA157" s="74"/>
      <c r="HB157" s="74"/>
      <c r="HC157" s="74"/>
      <c r="HD157" s="74"/>
      <c r="HE157" s="74"/>
      <c r="HF157" s="74"/>
      <c r="HG157" s="74"/>
      <c r="HH157" s="7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9"/>
      <c r="IT157" s="89"/>
      <c r="IU157" s="89"/>
      <c r="IV157" s="89"/>
    </row>
    <row r="158" spans="3:256" x14ac:dyDescent="0.25"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293"/>
      <c r="CF158" s="293"/>
      <c r="CG158" s="293"/>
      <c r="CH158" s="74"/>
      <c r="CI158" s="293"/>
      <c r="CJ158" s="293"/>
      <c r="CK158" s="293"/>
      <c r="CL158" s="293"/>
      <c r="CM158" s="293"/>
      <c r="CN158" s="293"/>
      <c r="CO158" s="293"/>
      <c r="CP158" s="293"/>
      <c r="CQ158" s="293"/>
      <c r="CR158" s="293"/>
      <c r="CS158" s="293"/>
      <c r="CT158" s="293"/>
      <c r="CU158" s="293"/>
      <c r="CV158" s="293"/>
      <c r="CW158" s="293"/>
      <c r="CX158" s="293"/>
      <c r="CY158" s="293"/>
      <c r="CZ158" s="293"/>
      <c r="DA158" s="293"/>
      <c r="DB158" s="293"/>
      <c r="DC158" s="293"/>
      <c r="DD158" s="293"/>
      <c r="DE158" s="293"/>
      <c r="DF158" s="293"/>
      <c r="DG158" s="293"/>
      <c r="DH158" s="293"/>
      <c r="DI158" s="293"/>
      <c r="DJ158" s="293"/>
      <c r="DK158" s="293"/>
      <c r="DL158" s="74"/>
      <c r="DM158" s="74"/>
      <c r="DN158" s="74"/>
      <c r="DO158" s="293"/>
      <c r="DP158" s="293"/>
      <c r="FN158" s="74"/>
      <c r="FO158" s="74"/>
      <c r="FP158" s="74"/>
      <c r="FQ158" s="74"/>
      <c r="FR158" s="74"/>
      <c r="FS158" s="74"/>
      <c r="FT158" s="74"/>
      <c r="FU158" s="74"/>
      <c r="FV158" s="74"/>
      <c r="FW158" s="74"/>
      <c r="FX158" s="74"/>
      <c r="FY158" s="74"/>
      <c r="FZ158" s="74"/>
      <c r="GA158" s="74"/>
      <c r="GB158" s="74"/>
      <c r="GC158" s="74"/>
      <c r="GD158" s="74"/>
      <c r="GE158" s="74"/>
      <c r="GF158" s="74"/>
      <c r="GG158" s="74"/>
      <c r="GH158" s="74"/>
      <c r="GI158" s="74"/>
      <c r="GJ158" s="74"/>
      <c r="GK158" s="74"/>
      <c r="GL158" s="74"/>
      <c r="GM158" s="74"/>
      <c r="GN158" s="74"/>
      <c r="GO158" s="74"/>
      <c r="GP158" s="74"/>
      <c r="GQ158" s="74"/>
      <c r="GR158" s="74"/>
      <c r="GS158" s="74"/>
      <c r="GT158" s="74"/>
      <c r="GU158" s="74"/>
      <c r="GV158" s="74"/>
      <c r="GW158" s="74"/>
      <c r="GX158" s="74"/>
      <c r="GY158" s="74"/>
      <c r="GZ158" s="74"/>
      <c r="HA158" s="74"/>
      <c r="HB158" s="74"/>
      <c r="HC158" s="74"/>
      <c r="HD158" s="74"/>
      <c r="HE158" s="74"/>
      <c r="HF158" s="74"/>
      <c r="HG158" s="74"/>
      <c r="HH158" s="7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9"/>
      <c r="IT158" s="89"/>
      <c r="IU158" s="89"/>
      <c r="IV158" s="89"/>
    </row>
    <row r="159" spans="3:256" x14ac:dyDescent="0.25"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293"/>
      <c r="CF159" s="293"/>
      <c r="CG159" s="293"/>
      <c r="CH159" s="74"/>
      <c r="CI159" s="293"/>
      <c r="CJ159" s="293"/>
      <c r="CK159" s="293"/>
      <c r="CL159" s="293"/>
      <c r="CM159" s="293"/>
      <c r="CN159" s="293"/>
      <c r="CO159" s="293"/>
      <c r="CP159" s="293"/>
      <c r="CQ159" s="293"/>
      <c r="CR159" s="293"/>
      <c r="CS159" s="293"/>
      <c r="CT159" s="293"/>
      <c r="CU159" s="293"/>
      <c r="CV159" s="293"/>
      <c r="CW159" s="293"/>
      <c r="CX159" s="293"/>
      <c r="CY159" s="293"/>
      <c r="CZ159" s="293"/>
      <c r="DA159" s="293"/>
      <c r="DB159" s="293"/>
      <c r="DC159" s="293"/>
      <c r="DD159" s="293"/>
      <c r="DE159" s="293"/>
      <c r="DF159" s="293"/>
      <c r="DG159" s="293"/>
      <c r="DH159" s="293"/>
      <c r="DI159" s="293"/>
      <c r="DJ159" s="293"/>
      <c r="DK159" s="293"/>
      <c r="DL159" s="74"/>
      <c r="DM159" s="74"/>
      <c r="DN159" s="74"/>
      <c r="DO159" s="293"/>
      <c r="DP159" s="293"/>
      <c r="FN159" s="74"/>
      <c r="FO159" s="74"/>
      <c r="FP159" s="74"/>
      <c r="FQ159" s="74"/>
      <c r="FR159" s="74"/>
      <c r="FS159" s="74"/>
      <c r="FT159" s="74"/>
      <c r="FU159" s="74"/>
      <c r="FV159" s="74"/>
      <c r="FW159" s="74"/>
      <c r="FX159" s="74"/>
      <c r="FY159" s="74"/>
      <c r="FZ159" s="74"/>
      <c r="GA159" s="74"/>
      <c r="GB159" s="74"/>
      <c r="GC159" s="74"/>
      <c r="GD159" s="74"/>
      <c r="GE159" s="74"/>
      <c r="GF159" s="74"/>
      <c r="GG159" s="74"/>
      <c r="GH159" s="74"/>
      <c r="GI159" s="74"/>
      <c r="GJ159" s="74"/>
      <c r="GK159" s="74"/>
      <c r="GL159" s="74"/>
      <c r="GM159" s="74"/>
      <c r="GN159" s="74"/>
      <c r="GO159" s="74"/>
      <c r="GP159" s="74"/>
      <c r="GQ159" s="74"/>
      <c r="GR159" s="74"/>
      <c r="GS159" s="74"/>
      <c r="GT159" s="74"/>
      <c r="GU159" s="74"/>
      <c r="GV159" s="74"/>
      <c r="GW159" s="74"/>
      <c r="GX159" s="74"/>
      <c r="GY159" s="74"/>
      <c r="GZ159" s="74"/>
      <c r="HA159" s="74"/>
      <c r="HB159" s="74"/>
      <c r="HC159" s="74"/>
      <c r="HD159" s="74"/>
      <c r="HE159" s="74"/>
      <c r="HF159" s="74"/>
      <c r="HG159" s="74"/>
      <c r="HH159" s="7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9"/>
      <c r="IT159" s="89"/>
      <c r="IU159" s="89"/>
      <c r="IV159" s="89"/>
    </row>
    <row r="160" spans="3:256" x14ac:dyDescent="0.25"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293"/>
      <c r="CF160" s="293"/>
      <c r="CG160" s="293"/>
      <c r="CH160" s="74"/>
      <c r="CI160" s="293"/>
      <c r="CJ160" s="293"/>
      <c r="CK160" s="293"/>
      <c r="CL160" s="293"/>
      <c r="CM160" s="293"/>
      <c r="CN160" s="293"/>
      <c r="CO160" s="293"/>
      <c r="CP160" s="293"/>
      <c r="CQ160" s="293"/>
      <c r="CR160" s="293"/>
      <c r="CS160" s="293"/>
      <c r="CT160" s="293"/>
      <c r="CU160" s="293"/>
      <c r="CV160" s="293"/>
      <c r="CW160" s="293"/>
      <c r="CX160" s="293"/>
      <c r="CY160" s="293"/>
      <c r="CZ160" s="293"/>
      <c r="DA160" s="293"/>
      <c r="DB160" s="293"/>
      <c r="DC160" s="293"/>
      <c r="DD160" s="293"/>
      <c r="DE160" s="293"/>
      <c r="DF160" s="293"/>
      <c r="DG160" s="293"/>
      <c r="DH160" s="293"/>
      <c r="DI160" s="293"/>
      <c r="DJ160" s="293"/>
      <c r="DK160" s="293"/>
      <c r="DL160" s="74"/>
      <c r="DM160" s="74"/>
      <c r="DN160" s="74"/>
      <c r="DO160" s="293"/>
      <c r="DP160" s="293"/>
      <c r="FN160" s="74"/>
      <c r="FO160" s="74"/>
      <c r="FP160" s="74"/>
      <c r="FQ160" s="74"/>
      <c r="FR160" s="74"/>
      <c r="FS160" s="74"/>
      <c r="FT160" s="74"/>
      <c r="FU160" s="74"/>
      <c r="FV160" s="74"/>
      <c r="FW160" s="74"/>
      <c r="FX160" s="74"/>
      <c r="FY160" s="74"/>
      <c r="FZ160" s="74"/>
      <c r="GA160" s="74"/>
      <c r="GB160" s="74"/>
      <c r="GC160" s="74"/>
      <c r="GD160" s="74"/>
      <c r="GE160" s="74"/>
      <c r="GF160" s="74"/>
      <c r="GG160" s="74"/>
      <c r="GH160" s="74"/>
      <c r="GI160" s="74"/>
      <c r="GJ160" s="74"/>
      <c r="GK160" s="74"/>
      <c r="GL160" s="74"/>
      <c r="GM160" s="74"/>
      <c r="GN160" s="74"/>
      <c r="GO160" s="74"/>
      <c r="GP160" s="74"/>
      <c r="GQ160" s="74"/>
      <c r="GR160" s="74"/>
      <c r="GS160" s="74"/>
      <c r="GT160" s="74"/>
      <c r="GU160" s="74"/>
      <c r="GV160" s="74"/>
      <c r="GW160" s="74"/>
      <c r="GX160" s="74"/>
      <c r="GY160" s="74"/>
      <c r="GZ160" s="74"/>
      <c r="HA160" s="74"/>
      <c r="HB160" s="74"/>
      <c r="HC160" s="74"/>
      <c r="HD160" s="74"/>
      <c r="HE160" s="74"/>
      <c r="HF160" s="74"/>
      <c r="HG160" s="74"/>
      <c r="HH160" s="7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9"/>
      <c r="IT160" s="89"/>
      <c r="IU160" s="89"/>
      <c r="IV160" s="89"/>
    </row>
    <row r="161" spans="3:256" x14ac:dyDescent="0.25"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293"/>
      <c r="CF161" s="293"/>
      <c r="CG161" s="293"/>
      <c r="CH161" s="74"/>
      <c r="CI161" s="293"/>
      <c r="CJ161" s="293"/>
      <c r="CK161" s="293"/>
      <c r="CL161" s="293"/>
      <c r="CM161" s="293"/>
      <c r="CN161" s="293"/>
      <c r="CO161" s="293"/>
      <c r="CP161" s="293"/>
      <c r="CQ161" s="293"/>
      <c r="CR161" s="293"/>
      <c r="CS161" s="293"/>
      <c r="CT161" s="293"/>
      <c r="CU161" s="293"/>
      <c r="CV161" s="293"/>
      <c r="CW161" s="293"/>
      <c r="CX161" s="293"/>
      <c r="CY161" s="293"/>
      <c r="CZ161" s="293"/>
      <c r="DA161" s="293"/>
      <c r="DB161" s="293"/>
      <c r="DC161" s="293"/>
      <c r="DD161" s="293"/>
      <c r="DE161" s="293"/>
      <c r="DF161" s="293"/>
      <c r="DG161" s="293"/>
      <c r="DH161" s="293"/>
      <c r="DI161" s="293"/>
      <c r="DJ161" s="293"/>
      <c r="DK161" s="293"/>
      <c r="DL161" s="74"/>
      <c r="DM161" s="74"/>
      <c r="DN161" s="74"/>
      <c r="DO161" s="293"/>
      <c r="DP161" s="293"/>
      <c r="FN161" s="74"/>
      <c r="FO161" s="74"/>
      <c r="FP161" s="74"/>
      <c r="FQ161" s="74"/>
      <c r="FR161" s="74"/>
      <c r="FS161" s="74"/>
      <c r="FT161" s="74"/>
      <c r="FU161" s="74"/>
      <c r="FV161" s="74"/>
      <c r="FW161" s="74"/>
      <c r="FX161" s="74"/>
      <c r="FY161" s="74"/>
      <c r="FZ161" s="74"/>
      <c r="GA161" s="74"/>
      <c r="GB161" s="74"/>
      <c r="GC161" s="74"/>
      <c r="GD161" s="74"/>
      <c r="GE161" s="74"/>
      <c r="GF161" s="74"/>
      <c r="GG161" s="74"/>
      <c r="GH161" s="74"/>
      <c r="GI161" s="74"/>
      <c r="GJ161" s="74"/>
      <c r="GK161" s="74"/>
      <c r="GL161" s="74"/>
      <c r="GM161" s="74"/>
      <c r="GN161" s="74"/>
      <c r="GO161" s="74"/>
      <c r="GP161" s="74"/>
      <c r="GQ161" s="74"/>
      <c r="GR161" s="74"/>
      <c r="GS161" s="74"/>
      <c r="GT161" s="74"/>
      <c r="GU161" s="74"/>
      <c r="GV161" s="74"/>
      <c r="GW161" s="74"/>
      <c r="GX161" s="74"/>
      <c r="GY161" s="74"/>
      <c r="GZ161" s="74"/>
      <c r="HA161" s="74"/>
      <c r="HB161" s="74"/>
      <c r="HC161" s="74"/>
      <c r="HD161" s="74"/>
      <c r="HE161" s="74"/>
      <c r="HF161" s="74"/>
      <c r="HG161" s="74"/>
      <c r="HH161" s="7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9"/>
      <c r="IT161" s="89"/>
      <c r="IU161" s="89"/>
      <c r="IV161" s="89"/>
    </row>
    <row r="162" spans="3:256" x14ac:dyDescent="0.25"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293"/>
      <c r="CF162" s="293"/>
      <c r="CG162" s="293"/>
      <c r="CH162" s="74"/>
      <c r="CI162" s="293"/>
      <c r="CJ162" s="293"/>
      <c r="CK162" s="293"/>
      <c r="CL162" s="293"/>
      <c r="CM162" s="293"/>
      <c r="CN162" s="293"/>
      <c r="CO162" s="293"/>
      <c r="CP162" s="293"/>
      <c r="CQ162" s="293"/>
      <c r="CR162" s="293"/>
      <c r="CS162" s="293"/>
      <c r="CT162" s="293"/>
      <c r="CU162" s="293"/>
      <c r="CV162" s="293"/>
      <c r="CW162" s="293"/>
      <c r="CX162" s="293"/>
      <c r="CY162" s="293"/>
      <c r="CZ162" s="293"/>
      <c r="DA162" s="293"/>
      <c r="DB162" s="293"/>
      <c r="DC162" s="293"/>
      <c r="DD162" s="293"/>
      <c r="DE162" s="293"/>
      <c r="DF162" s="293"/>
      <c r="DG162" s="293"/>
      <c r="DH162" s="293"/>
      <c r="DI162" s="293"/>
      <c r="DJ162" s="293"/>
      <c r="DK162" s="293"/>
      <c r="DL162" s="74"/>
      <c r="DM162" s="74"/>
      <c r="DN162" s="74"/>
      <c r="DO162" s="293"/>
      <c r="DP162" s="293"/>
      <c r="FN162" s="74"/>
      <c r="FO162" s="74"/>
      <c r="FP162" s="74"/>
      <c r="FQ162" s="74"/>
      <c r="FR162" s="74"/>
      <c r="FS162" s="74"/>
      <c r="FT162" s="74"/>
      <c r="FU162" s="74"/>
      <c r="FV162" s="74"/>
      <c r="FW162" s="74"/>
      <c r="FX162" s="74"/>
      <c r="FY162" s="74"/>
      <c r="FZ162" s="74"/>
      <c r="GA162" s="74"/>
      <c r="GB162" s="74"/>
      <c r="GC162" s="74"/>
      <c r="GD162" s="74"/>
      <c r="GE162" s="74"/>
      <c r="GF162" s="74"/>
      <c r="GG162" s="74"/>
      <c r="GH162" s="74"/>
      <c r="GI162" s="74"/>
      <c r="GJ162" s="74"/>
      <c r="GK162" s="74"/>
      <c r="GL162" s="74"/>
      <c r="GM162" s="74"/>
      <c r="GN162" s="74"/>
      <c r="GO162" s="74"/>
      <c r="GP162" s="74"/>
      <c r="GQ162" s="74"/>
      <c r="GR162" s="74"/>
      <c r="GS162" s="74"/>
      <c r="GT162" s="74"/>
      <c r="GU162" s="74"/>
      <c r="GV162" s="74"/>
      <c r="GW162" s="74"/>
      <c r="GX162" s="74"/>
      <c r="GY162" s="74"/>
      <c r="GZ162" s="74"/>
      <c r="HA162" s="74"/>
      <c r="HB162" s="74"/>
      <c r="HC162" s="74"/>
      <c r="HD162" s="74"/>
      <c r="HE162" s="74"/>
      <c r="HF162" s="74"/>
      <c r="HG162" s="74"/>
      <c r="HH162" s="7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9"/>
      <c r="IT162" s="89"/>
      <c r="IU162" s="89"/>
      <c r="IV162" s="89"/>
    </row>
    <row r="163" spans="3:256" x14ac:dyDescent="0.25"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293"/>
      <c r="CF163" s="293"/>
      <c r="CG163" s="293"/>
      <c r="CH163" s="74"/>
      <c r="CI163" s="293"/>
      <c r="CJ163" s="293"/>
      <c r="CK163" s="293"/>
      <c r="CL163" s="293"/>
      <c r="CM163" s="293"/>
      <c r="CN163" s="293"/>
      <c r="CO163" s="293"/>
      <c r="CP163" s="293"/>
      <c r="CQ163" s="293"/>
      <c r="CR163" s="293"/>
      <c r="CS163" s="293"/>
      <c r="CT163" s="293"/>
      <c r="CU163" s="293"/>
      <c r="CV163" s="293"/>
      <c r="CW163" s="293"/>
      <c r="CX163" s="293"/>
      <c r="CY163" s="293"/>
      <c r="CZ163" s="293"/>
      <c r="DA163" s="293"/>
      <c r="DB163" s="293"/>
      <c r="DC163" s="293"/>
      <c r="DD163" s="293"/>
      <c r="DE163" s="293"/>
      <c r="DF163" s="293"/>
      <c r="DG163" s="293"/>
      <c r="DH163" s="293"/>
      <c r="DI163" s="293"/>
      <c r="DJ163" s="293"/>
      <c r="DK163" s="293"/>
      <c r="DL163" s="74"/>
      <c r="DM163" s="74"/>
      <c r="DN163" s="74"/>
      <c r="DO163" s="293"/>
      <c r="DP163" s="293"/>
      <c r="FN163" s="74"/>
      <c r="FO163" s="74"/>
      <c r="FP163" s="74"/>
      <c r="FQ163" s="74"/>
      <c r="FR163" s="74"/>
      <c r="FS163" s="74"/>
      <c r="FT163" s="74"/>
      <c r="FU163" s="74"/>
      <c r="FV163" s="74"/>
      <c r="FW163" s="74"/>
      <c r="FX163" s="74"/>
      <c r="FY163" s="74"/>
      <c r="FZ163" s="74"/>
      <c r="GA163" s="74"/>
      <c r="GB163" s="74"/>
      <c r="GC163" s="74"/>
      <c r="GD163" s="74"/>
      <c r="GE163" s="74"/>
      <c r="GF163" s="74"/>
      <c r="GG163" s="74"/>
      <c r="GH163" s="74"/>
      <c r="GI163" s="74"/>
      <c r="GJ163" s="74"/>
      <c r="GK163" s="74"/>
      <c r="GL163" s="74"/>
      <c r="GM163" s="74"/>
      <c r="GN163" s="74"/>
      <c r="GO163" s="74"/>
      <c r="GP163" s="74"/>
      <c r="GQ163" s="74"/>
      <c r="GR163" s="74"/>
      <c r="GS163" s="74"/>
      <c r="GT163" s="74"/>
      <c r="GU163" s="74"/>
      <c r="GV163" s="74"/>
      <c r="GW163" s="74"/>
      <c r="GX163" s="74"/>
      <c r="GY163" s="74"/>
      <c r="GZ163" s="74"/>
      <c r="HA163" s="74"/>
      <c r="HB163" s="74"/>
      <c r="HC163" s="74"/>
      <c r="HD163" s="74"/>
      <c r="HE163" s="74"/>
      <c r="HF163" s="74"/>
      <c r="HG163" s="74"/>
      <c r="HH163" s="7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9"/>
      <c r="IT163" s="89"/>
      <c r="IU163" s="89"/>
      <c r="IV163" s="89"/>
    </row>
    <row r="164" spans="3:256" x14ac:dyDescent="0.25"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293"/>
      <c r="CF164" s="293"/>
      <c r="CG164" s="293"/>
      <c r="CH164" s="74"/>
      <c r="CI164" s="293"/>
      <c r="CJ164" s="293"/>
      <c r="CK164" s="293"/>
      <c r="CL164" s="293"/>
      <c r="CM164" s="293"/>
      <c r="CN164" s="293"/>
      <c r="CO164" s="293"/>
      <c r="CP164" s="293"/>
      <c r="CQ164" s="293"/>
      <c r="CR164" s="293"/>
      <c r="CS164" s="293"/>
      <c r="CT164" s="293"/>
      <c r="CU164" s="293"/>
      <c r="CV164" s="293"/>
      <c r="CW164" s="293"/>
      <c r="CX164" s="293"/>
      <c r="CY164" s="293"/>
      <c r="CZ164" s="293"/>
      <c r="DA164" s="293"/>
      <c r="DB164" s="293"/>
      <c r="DC164" s="293"/>
      <c r="DD164" s="293"/>
      <c r="DE164" s="293"/>
      <c r="DF164" s="293"/>
      <c r="DG164" s="293"/>
      <c r="DH164" s="293"/>
      <c r="DI164" s="293"/>
      <c r="DJ164" s="293"/>
      <c r="DK164" s="293"/>
      <c r="DL164" s="74"/>
      <c r="DM164" s="74"/>
      <c r="DN164" s="74"/>
      <c r="DO164" s="293"/>
      <c r="DP164" s="293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/>
      <c r="GK164" s="74"/>
      <c r="GL164" s="74"/>
      <c r="GM164" s="74"/>
      <c r="GN164" s="74"/>
      <c r="GO164" s="74"/>
      <c r="GP164" s="74"/>
      <c r="GQ164" s="74"/>
      <c r="GR164" s="74"/>
      <c r="GS164" s="74"/>
      <c r="GT164" s="74"/>
      <c r="GU164" s="74"/>
      <c r="GV164" s="74"/>
      <c r="GW164" s="74"/>
      <c r="GX164" s="74"/>
      <c r="GY164" s="74"/>
      <c r="GZ164" s="74"/>
      <c r="HA164" s="74"/>
      <c r="HB164" s="74"/>
      <c r="HC164" s="74"/>
      <c r="HD164" s="74"/>
      <c r="HE164" s="74"/>
      <c r="HF164" s="74"/>
      <c r="HG164" s="74"/>
      <c r="HH164" s="7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9"/>
      <c r="IT164" s="89"/>
      <c r="IU164" s="89"/>
      <c r="IV164" s="89"/>
    </row>
    <row r="165" spans="3:256" x14ac:dyDescent="0.25"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293"/>
      <c r="CF165" s="293"/>
      <c r="CG165" s="293"/>
      <c r="CH165" s="74"/>
      <c r="CI165" s="293"/>
      <c r="CJ165" s="293"/>
      <c r="CK165" s="293"/>
      <c r="CL165" s="293"/>
      <c r="CM165" s="293"/>
      <c r="CN165" s="293"/>
      <c r="CO165" s="293"/>
      <c r="CP165" s="293"/>
      <c r="CQ165" s="293"/>
      <c r="CR165" s="293"/>
      <c r="CS165" s="293"/>
      <c r="CT165" s="293"/>
      <c r="CU165" s="293"/>
      <c r="CV165" s="293"/>
      <c r="CW165" s="293"/>
      <c r="CX165" s="293"/>
      <c r="CY165" s="293"/>
      <c r="CZ165" s="293"/>
      <c r="DA165" s="293"/>
      <c r="DB165" s="293"/>
      <c r="DC165" s="293"/>
      <c r="DD165" s="293"/>
      <c r="DE165" s="293"/>
      <c r="DF165" s="293"/>
      <c r="DG165" s="293"/>
      <c r="DH165" s="293"/>
      <c r="DI165" s="293"/>
      <c r="DJ165" s="293"/>
      <c r="DK165" s="293"/>
      <c r="DL165" s="74"/>
      <c r="DM165" s="74"/>
      <c r="DN165" s="74"/>
      <c r="DO165" s="293"/>
      <c r="DP165" s="293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4"/>
      <c r="GC165" s="74"/>
      <c r="GD165" s="74"/>
      <c r="GE165" s="74"/>
      <c r="GF165" s="74"/>
      <c r="GG165" s="74"/>
      <c r="GH165" s="74"/>
      <c r="GI165" s="74"/>
      <c r="GJ165" s="74"/>
      <c r="GK165" s="74"/>
      <c r="GL165" s="74"/>
      <c r="GM165" s="74"/>
      <c r="GN165" s="74"/>
      <c r="GO165" s="74"/>
      <c r="GP165" s="74"/>
      <c r="GQ165" s="74"/>
      <c r="GR165" s="74"/>
      <c r="GS165" s="74"/>
      <c r="GT165" s="74"/>
      <c r="GU165" s="74"/>
      <c r="GV165" s="74"/>
      <c r="GW165" s="74"/>
      <c r="GX165" s="74"/>
      <c r="GY165" s="74"/>
      <c r="GZ165" s="74"/>
      <c r="HA165" s="74"/>
      <c r="HB165" s="74"/>
      <c r="HC165" s="74"/>
      <c r="HD165" s="74"/>
      <c r="HE165" s="74"/>
      <c r="HF165" s="74"/>
      <c r="HG165" s="74"/>
      <c r="HH165" s="74"/>
      <c r="HI165" s="84"/>
      <c r="HJ165" s="84"/>
      <c r="HK165" s="84"/>
      <c r="HL165" s="84"/>
      <c r="HM165" s="84"/>
      <c r="HN165" s="84"/>
      <c r="HO165" s="84"/>
      <c r="HP165" s="84"/>
      <c r="HQ165" s="84"/>
      <c r="HR165" s="84"/>
      <c r="HS165" s="84"/>
      <c r="HT165" s="84"/>
      <c r="HU165" s="84"/>
      <c r="HV165" s="84"/>
      <c r="HW165" s="84"/>
      <c r="HX165" s="84"/>
      <c r="HY165" s="84"/>
      <c r="HZ165" s="84"/>
      <c r="IA165" s="84"/>
      <c r="IB165" s="84"/>
      <c r="IC165" s="84"/>
      <c r="ID165" s="84"/>
      <c r="IE165" s="84"/>
      <c r="IF165" s="84"/>
      <c r="IG165" s="84"/>
      <c r="IH165" s="84"/>
      <c r="II165" s="84"/>
      <c r="IJ165" s="84"/>
      <c r="IK165" s="84"/>
      <c r="IL165" s="84"/>
      <c r="IM165" s="84"/>
      <c r="IN165" s="84"/>
      <c r="IO165" s="84"/>
      <c r="IP165" s="84"/>
      <c r="IQ165" s="84"/>
      <c r="IR165" s="84"/>
      <c r="IS165" s="89"/>
      <c r="IT165" s="89"/>
      <c r="IU165" s="89"/>
      <c r="IV165" s="89"/>
    </row>
    <row r="166" spans="3:256" x14ac:dyDescent="0.25"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293"/>
      <c r="CF166" s="293"/>
      <c r="CG166" s="293"/>
      <c r="CH166" s="74"/>
      <c r="CI166" s="293"/>
      <c r="CJ166" s="293"/>
      <c r="CK166" s="293"/>
      <c r="CL166" s="293"/>
      <c r="CM166" s="293"/>
      <c r="CN166" s="293"/>
      <c r="CO166" s="293"/>
      <c r="CP166" s="293"/>
      <c r="CQ166" s="293"/>
      <c r="CR166" s="293"/>
      <c r="CS166" s="293"/>
      <c r="CT166" s="293"/>
      <c r="CU166" s="293"/>
      <c r="CV166" s="293"/>
      <c r="CW166" s="293"/>
      <c r="CX166" s="293"/>
      <c r="CY166" s="293"/>
      <c r="CZ166" s="293"/>
      <c r="DA166" s="293"/>
      <c r="DB166" s="293"/>
      <c r="DC166" s="293"/>
      <c r="DD166" s="293"/>
      <c r="DE166" s="293"/>
      <c r="DF166" s="293"/>
      <c r="DG166" s="293"/>
      <c r="DH166" s="293"/>
      <c r="DI166" s="293"/>
      <c r="DJ166" s="293"/>
      <c r="DK166" s="293"/>
      <c r="DL166" s="74"/>
      <c r="DM166" s="74"/>
      <c r="DN166" s="74"/>
      <c r="DO166" s="293"/>
      <c r="DP166" s="293"/>
      <c r="FN166" s="74"/>
      <c r="FO166" s="74"/>
      <c r="FP166" s="74"/>
      <c r="FQ166" s="74"/>
      <c r="FR166" s="74"/>
      <c r="FS166" s="74"/>
      <c r="FT166" s="74"/>
      <c r="FU166" s="74"/>
      <c r="FV166" s="74"/>
      <c r="FW166" s="74"/>
      <c r="FX166" s="74"/>
      <c r="FY166" s="74"/>
      <c r="FZ166" s="74"/>
      <c r="GA166" s="74"/>
      <c r="GB166" s="74"/>
      <c r="GC166" s="74"/>
      <c r="GD166" s="74"/>
      <c r="GE166" s="74"/>
      <c r="GF166" s="74"/>
      <c r="GG166" s="74"/>
      <c r="GH166" s="74"/>
      <c r="GI166" s="74"/>
      <c r="GJ166" s="74"/>
      <c r="GK166" s="74"/>
      <c r="GL166" s="74"/>
      <c r="GM166" s="74"/>
      <c r="GN166" s="74"/>
      <c r="GO166" s="74"/>
      <c r="GP166" s="74"/>
      <c r="GQ166" s="74"/>
      <c r="GR166" s="74"/>
      <c r="GS166" s="74"/>
      <c r="GT166" s="74"/>
      <c r="GU166" s="74"/>
      <c r="GV166" s="74"/>
      <c r="GW166" s="74"/>
      <c r="GX166" s="74"/>
      <c r="GY166" s="74"/>
      <c r="GZ166" s="74"/>
      <c r="HA166" s="74"/>
      <c r="HB166" s="74"/>
      <c r="HC166" s="74"/>
      <c r="HD166" s="74"/>
      <c r="HE166" s="74"/>
      <c r="HF166" s="74"/>
      <c r="HG166" s="74"/>
      <c r="HH166" s="7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9"/>
      <c r="IT166" s="89"/>
      <c r="IU166" s="89"/>
      <c r="IV166" s="89"/>
    </row>
    <row r="167" spans="3:256" x14ac:dyDescent="0.25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293"/>
      <c r="CF167" s="293"/>
      <c r="CG167" s="293"/>
      <c r="CH167" s="74"/>
      <c r="CI167" s="293"/>
      <c r="CJ167" s="293"/>
      <c r="CK167" s="293"/>
      <c r="CL167" s="293"/>
      <c r="CM167" s="293"/>
      <c r="CN167" s="293"/>
      <c r="CO167" s="293"/>
      <c r="CP167" s="293"/>
      <c r="CQ167" s="293"/>
      <c r="CR167" s="293"/>
      <c r="CS167" s="293"/>
      <c r="CT167" s="293"/>
      <c r="CU167" s="293"/>
      <c r="CV167" s="293"/>
      <c r="CW167" s="293"/>
      <c r="CX167" s="293"/>
      <c r="CY167" s="293"/>
      <c r="CZ167" s="293"/>
      <c r="DA167" s="293"/>
      <c r="DB167" s="293"/>
      <c r="DC167" s="293"/>
      <c r="DD167" s="293"/>
      <c r="DE167" s="293"/>
      <c r="DF167" s="293"/>
      <c r="DG167" s="293"/>
      <c r="DH167" s="293"/>
      <c r="DI167" s="293"/>
      <c r="DJ167" s="293"/>
      <c r="DK167" s="293"/>
      <c r="DL167" s="74"/>
      <c r="DM167" s="74"/>
      <c r="DN167" s="74"/>
      <c r="DO167" s="293"/>
      <c r="DP167" s="293"/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  <c r="FZ167" s="74"/>
      <c r="GA167" s="74"/>
      <c r="GB167" s="74"/>
      <c r="GC167" s="74"/>
      <c r="GD167" s="74"/>
      <c r="GE167" s="74"/>
      <c r="GF167" s="74"/>
      <c r="GG167" s="74"/>
      <c r="GH167" s="74"/>
      <c r="GI167" s="74"/>
      <c r="GJ167" s="74"/>
      <c r="GK167" s="74"/>
      <c r="GL167" s="74"/>
      <c r="GM167" s="74"/>
      <c r="GN167" s="74"/>
      <c r="GO167" s="74"/>
      <c r="GP167" s="74"/>
      <c r="GQ167" s="74"/>
      <c r="GR167" s="74"/>
      <c r="GS167" s="74"/>
      <c r="GT167" s="74"/>
      <c r="GU167" s="74"/>
      <c r="GV167" s="74"/>
      <c r="GW167" s="74"/>
      <c r="GX167" s="74"/>
      <c r="GY167" s="74"/>
      <c r="GZ167" s="74"/>
      <c r="HA167" s="74"/>
      <c r="HB167" s="74"/>
      <c r="HC167" s="74"/>
      <c r="HD167" s="74"/>
      <c r="HE167" s="74"/>
      <c r="HF167" s="74"/>
      <c r="HG167" s="74"/>
      <c r="HH167" s="7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9"/>
      <c r="IT167" s="89"/>
      <c r="IU167" s="89"/>
      <c r="IV167" s="89"/>
    </row>
    <row r="168" spans="3:256" x14ac:dyDescent="0.25"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293"/>
      <c r="CF168" s="293"/>
      <c r="CG168" s="293"/>
      <c r="CH168" s="74"/>
      <c r="CI168" s="293"/>
      <c r="CJ168" s="293"/>
      <c r="CK168" s="293"/>
      <c r="CL168" s="293"/>
      <c r="CM168" s="293"/>
      <c r="CN168" s="293"/>
      <c r="CO168" s="293"/>
      <c r="CP168" s="293"/>
      <c r="CQ168" s="293"/>
      <c r="CR168" s="293"/>
      <c r="CS168" s="293"/>
      <c r="CT168" s="293"/>
      <c r="CU168" s="293"/>
      <c r="CV168" s="293"/>
      <c r="CW168" s="293"/>
      <c r="CX168" s="293"/>
      <c r="CY168" s="293"/>
      <c r="CZ168" s="293"/>
      <c r="DA168" s="293"/>
      <c r="DB168" s="293"/>
      <c r="DC168" s="293"/>
      <c r="DD168" s="293"/>
      <c r="DE168" s="293"/>
      <c r="DF168" s="293"/>
      <c r="DG168" s="293"/>
      <c r="DH168" s="293"/>
      <c r="DI168" s="293"/>
      <c r="DJ168" s="293"/>
      <c r="DK168" s="293"/>
      <c r="DL168" s="74"/>
      <c r="DM168" s="74"/>
      <c r="DN168" s="74"/>
      <c r="DO168" s="293"/>
      <c r="DP168" s="293"/>
      <c r="FN168" s="74"/>
      <c r="FO168" s="74"/>
      <c r="FP168" s="74"/>
      <c r="FQ168" s="74"/>
      <c r="FR168" s="74"/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  <c r="GD168" s="74"/>
      <c r="GE168" s="74"/>
      <c r="GF168" s="74"/>
      <c r="GG168" s="74"/>
      <c r="GH168" s="74"/>
      <c r="GI168" s="74"/>
      <c r="GJ168" s="74"/>
      <c r="GK168" s="74"/>
      <c r="GL168" s="74"/>
      <c r="GM168" s="74"/>
      <c r="GN168" s="74"/>
      <c r="GO168" s="74"/>
      <c r="GP168" s="74"/>
      <c r="GQ168" s="74"/>
      <c r="GR168" s="74"/>
      <c r="GS168" s="74"/>
      <c r="GT168" s="74"/>
      <c r="GU168" s="74"/>
      <c r="GV168" s="74"/>
      <c r="GW168" s="74"/>
      <c r="GX168" s="74"/>
      <c r="GY168" s="74"/>
      <c r="GZ168" s="74"/>
      <c r="HA168" s="74"/>
      <c r="HB168" s="74"/>
      <c r="HC168" s="74"/>
      <c r="HD168" s="74"/>
      <c r="HE168" s="74"/>
      <c r="HF168" s="74"/>
      <c r="HG168" s="74"/>
      <c r="HH168" s="74"/>
      <c r="HI168" s="84"/>
      <c r="HJ168" s="84"/>
      <c r="HK168" s="84"/>
      <c r="HL168" s="84"/>
      <c r="HM168" s="84"/>
      <c r="HN168" s="84"/>
      <c r="HO168" s="84"/>
      <c r="HP168" s="84"/>
      <c r="HQ168" s="84"/>
      <c r="HR168" s="84"/>
      <c r="HS168" s="84"/>
      <c r="HT168" s="84"/>
      <c r="HU168" s="84"/>
      <c r="HV168" s="84"/>
      <c r="HW168" s="84"/>
      <c r="HX168" s="84"/>
      <c r="HY168" s="84"/>
      <c r="HZ168" s="84"/>
      <c r="IA168" s="84"/>
      <c r="IB168" s="84"/>
      <c r="IC168" s="84"/>
      <c r="ID168" s="84"/>
      <c r="IE168" s="84"/>
      <c r="IF168" s="84"/>
      <c r="IG168" s="84"/>
      <c r="IH168" s="84"/>
      <c r="II168" s="84"/>
      <c r="IJ168" s="84"/>
      <c r="IK168" s="84"/>
      <c r="IL168" s="84"/>
      <c r="IM168" s="84"/>
      <c r="IN168" s="84"/>
      <c r="IO168" s="84"/>
      <c r="IP168" s="84"/>
      <c r="IQ168" s="84"/>
      <c r="IR168" s="84"/>
      <c r="IS168" s="89"/>
      <c r="IT168" s="89"/>
      <c r="IU168" s="89"/>
      <c r="IV168" s="89"/>
    </row>
    <row r="169" spans="3:256" x14ac:dyDescent="0.25"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293"/>
      <c r="CF169" s="293"/>
      <c r="CG169" s="293"/>
      <c r="CH169" s="74"/>
      <c r="CI169" s="293"/>
      <c r="CJ169" s="293"/>
      <c r="CK169" s="293"/>
      <c r="CL169" s="293"/>
      <c r="CM169" s="293"/>
      <c r="CN169" s="293"/>
      <c r="CO169" s="293"/>
      <c r="CP169" s="293"/>
      <c r="CQ169" s="293"/>
      <c r="CR169" s="293"/>
      <c r="CS169" s="293"/>
      <c r="CT169" s="293"/>
      <c r="CU169" s="293"/>
      <c r="CV169" s="293"/>
      <c r="CW169" s="293"/>
      <c r="CX169" s="293"/>
      <c r="CY169" s="293"/>
      <c r="CZ169" s="293"/>
      <c r="DA169" s="293"/>
      <c r="DB169" s="293"/>
      <c r="DC169" s="293"/>
      <c r="DD169" s="293"/>
      <c r="DE169" s="293"/>
      <c r="DF169" s="293"/>
      <c r="DG169" s="293"/>
      <c r="DH169" s="293"/>
      <c r="DI169" s="293"/>
      <c r="DJ169" s="293"/>
      <c r="DK169" s="293"/>
      <c r="DL169" s="74"/>
      <c r="DM169" s="74"/>
      <c r="DN169" s="74"/>
      <c r="DO169" s="293"/>
      <c r="DP169" s="293"/>
      <c r="FN169" s="74"/>
      <c r="FO169" s="74"/>
      <c r="FP169" s="74"/>
      <c r="FQ169" s="74"/>
      <c r="FR169" s="74"/>
      <c r="FS169" s="74"/>
      <c r="FT169" s="74"/>
      <c r="FU169" s="74"/>
      <c r="FV169" s="74"/>
      <c r="FW169" s="74"/>
      <c r="FX169" s="74"/>
      <c r="FY169" s="74"/>
      <c r="FZ169" s="74"/>
      <c r="GA169" s="74"/>
      <c r="GB169" s="74"/>
      <c r="GC169" s="74"/>
      <c r="GD169" s="74"/>
      <c r="GE169" s="74"/>
      <c r="GF169" s="74"/>
      <c r="GG169" s="74"/>
      <c r="GH169" s="74"/>
      <c r="GI169" s="74"/>
      <c r="GJ169" s="74"/>
      <c r="GK169" s="74"/>
      <c r="GL169" s="74"/>
      <c r="GM169" s="74"/>
      <c r="GN169" s="74"/>
      <c r="GO169" s="74"/>
      <c r="GP169" s="74"/>
      <c r="GQ169" s="74"/>
      <c r="GR169" s="74"/>
      <c r="GS169" s="74"/>
      <c r="GT169" s="74"/>
      <c r="GU169" s="74"/>
      <c r="GV169" s="74"/>
      <c r="GW169" s="74"/>
      <c r="GX169" s="74"/>
      <c r="GY169" s="74"/>
      <c r="GZ169" s="74"/>
      <c r="HA169" s="74"/>
      <c r="HB169" s="74"/>
      <c r="HC169" s="74"/>
      <c r="HD169" s="74"/>
      <c r="HE169" s="74"/>
      <c r="HF169" s="74"/>
      <c r="HG169" s="74"/>
      <c r="HH169" s="74"/>
      <c r="HI169" s="84"/>
      <c r="HJ169" s="84"/>
      <c r="HK169" s="84"/>
      <c r="HL169" s="84"/>
      <c r="HM169" s="84"/>
      <c r="HN169" s="84"/>
      <c r="HO169" s="84"/>
      <c r="HP169" s="84"/>
      <c r="HQ169" s="84"/>
      <c r="HR169" s="84"/>
      <c r="HS169" s="84"/>
      <c r="HT169" s="84"/>
      <c r="HU169" s="84"/>
      <c r="HV169" s="84"/>
      <c r="HW169" s="84"/>
      <c r="HX169" s="84"/>
      <c r="HY169" s="84"/>
      <c r="HZ169" s="84"/>
      <c r="IA169" s="84"/>
      <c r="IB169" s="84"/>
      <c r="IC169" s="84"/>
      <c r="ID169" s="84"/>
      <c r="IE169" s="84"/>
      <c r="IF169" s="84"/>
      <c r="IG169" s="84"/>
      <c r="IH169" s="84"/>
      <c r="II169" s="84"/>
      <c r="IJ169" s="84"/>
      <c r="IK169" s="84"/>
      <c r="IL169" s="84"/>
      <c r="IM169" s="84"/>
      <c r="IN169" s="84"/>
      <c r="IO169" s="84"/>
      <c r="IP169" s="84"/>
      <c r="IQ169" s="84"/>
      <c r="IR169" s="84"/>
      <c r="IS169" s="89"/>
      <c r="IT169" s="89"/>
      <c r="IU169" s="89"/>
      <c r="IV169" s="89"/>
    </row>
    <row r="170" spans="3:256" x14ac:dyDescent="0.25"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293"/>
      <c r="CF170" s="293"/>
      <c r="CG170" s="293"/>
      <c r="CH170" s="74"/>
      <c r="CI170" s="293"/>
      <c r="CJ170" s="293"/>
      <c r="CK170" s="293"/>
      <c r="CL170" s="293"/>
      <c r="CM170" s="293"/>
      <c r="CN170" s="293"/>
      <c r="CO170" s="293"/>
      <c r="CP170" s="293"/>
      <c r="CQ170" s="293"/>
      <c r="CR170" s="293"/>
      <c r="CS170" s="293"/>
      <c r="CT170" s="293"/>
      <c r="CU170" s="293"/>
      <c r="CV170" s="293"/>
      <c r="CW170" s="293"/>
      <c r="CX170" s="293"/>
      <c r="CY170" s="293"/>
      <c r="CZ170" s="293"/>
      <c r="DA170" s="293"/>
      <c r="DB170" s="293"/>
      <c r="DC170" s="293"/>
      <c r="DD170" s="293"/>
      <c r="DE170" s="293"/>
      <c r="DF170" s="293"/>
      <c r="DG170" s="293"/>
      <c r="DH170" s="293"/>
      <c r="DI170" s="293"/>
      <c r="DJ170" s="293"/>
      <c r="DK170" s="293"/>
      <c r="DL170" s="74"/>
      <c r="DM170" s="74"/>
      <c r="DN170" s="74"/>
      <c r="DO170" s="293"/>
      <c r="DP170" s="293"/>
      <c r="FN170" s="74"/>
      <c r="FO170" s="74"/>
      <c r="FP170" s="74"/>
      <c r="FQ170" s="74"/>
      <c r="FR170" s="74"/>
      <c r="FS170" s="74"/>
      <c r="FT170" s="74"/>
      <c r="FU170" s="74"/>
      <c r="FV170" s="74"/>
      <c r="FW170" s="74"/>
      <c r="FX170" s="74"/>
      <c r="FY170" s="74"/>
      <c r="FZ170" s="74"/>
      <c r="GA170" s="74"/>
      <c r="GB170" s="74"/>
      <c r="GC170" s="74"/>
      <c r="GD170" s="74"/>
      <c r="GE170" s="74"/>
      <c r="GF170" s="74"/>
      <c r="GG170" s="74"/>
      <c r="GH170" s="74"/>
      <c r="GI170" s="74"/>
      <c r="GJ170" s="74"/>
      <c r="GK170" s="74"/>
      <c r="GL170" s="74"/>
      <c r="GM170" s="74"/>
      <c r="GN170" s="74"/>
      <c r="GO170" s="74"/>
      <c r="GP170" s="74"/>
      <c r="GQ170" s="74"/>
      <c r="GR170" s="74"/>
      <c r="GS170" s="74"/>
      <c r="GT170" s="74"/>
      <c r="GU170" s="74"/>
      <c r="GV170" s="74"/>
      <c r="GW170" s="74"/>
      <c r="GX170" s="74"/>
      <c r="GY170" s="74"/>
      <c r="GZ170" s="74"/>
      <c r="HA170" s="74"/>
      <c r="HB170" s="74"/>
      <c r="HC170" s="74"/>
      <c r="HD170" s="74"/>
      <c r="HE170" s="74"/>
      <c r="HF170" s="74"/>
      <c r="HG170" s="74"/>
      <c r="HH170" s="74"/>
      <c r="HI170" s="84"/>
      <c r="HJ170" s="84"/>
      <c r="HK170" s="84"/>
      <c r="HL170" s="84"/>
      <c r="HM170" s="84"/>
      <c r="HN170" s="84"/>
      <c r="HO170" s="84"/>
      <c r="HP170" s="84"/>
      <c r="HQ170" s="84"/>
      <c r="HR170" s="84"/>
      <c r="HS170" s="84"/>
      <c r="HT170" s="84"/>
      <c r="HU170" s="84"/>
      <c r="HV170" s="84"/>
      <c r="HW170" s="84"/>
      <c r="HX170" s="84"/>
      <c r="HY170" s="84"/>
      <c r="HZ170" s="84"/>
      <c r="IA170" s="84"/>
      <c r="IB170" s="84"/>
      <c r="IC170" s="84"/>
      <c r="ID170" s="84"/>
      <c r="IE170" s="84"/>
      <c r="IF170" s="84"/>
      <c r="IG170" s="84"/>
      <c r="IH170" s="84"/>
      <c r="II170" s="84"/>
      <c r="IJ170" s="84"/>
      <c r="IK170" s="84"/>
      <c r="IL170" s="84"/>
      <c r="IM170" s="84"/>
      <c r="IN170" s="84"/>
      <c r="IO170" s="84"/>
      <c r="IP170" s="84"/>
      <c r="IQ170" s="84"/>
      <c r="IR170" s="84"/>
      <c r="IS170" s="89"/>
      <c r="IT170" s="89"/>
      <c r="IU170" s="89"/>
      <c r="IV170" s="89"/>
    </row>
    <row r="171" spans="3:256" x14ac:dyDescent="0.25"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293"/>
      <c r="CF171" s="293"/>
      <c r="CG171" s="293"/>
      <c r="CH171" s="74"/>
      <c r="CI171" s="293"/>
      <c r="CJ171" s="293"/>
      <c r="CK171" s="293"/>
      <c r="CL171" s="293"/>
      <c r="CM171" s="293"/>
      <c r="CN171" s="293"/>
      <c r="CO171" s="293"/>
      <c r="CP171" s="293"/>
      <c r="CQ171" s="293"/>
      <c r="CR171" s="293"/>
      <c r="CS171" s="293"/>
      <c r="CT171" s="293"/>
      <c r="CU171" s="293"/>
      <c r="CV171" s="293"/>
      <c r="CW171" s="293"/>
      <c r="CX171" s="293"/>
      <c r="CY171" s="293"/>
      <c r="CZ171" s="293"/>
      <c r="DA171" s="293"/>
      <c r="DB171" s="293"/>
      <c r="DC171" s="293"/>
      <c r="DD171" s="293"/>
      <c r="DE171" s="293"/>
      <c r="DF171" s="293"/>
      <c r="DG171" s="293"/>
      <c r="DH171" s="293"/>
      <c r="DI171" s="293"/>
      <c r="DJ171" s="293"/>
      <c r="DK171" s="293"/>
      <c r="DL171" s="74"/>
      <c r="DM171" s="74"/>
      <c r="DN171" s="74"/>
      <c r="DO171" s="293"/>
      <c r="DP171" s="293"/>
      <c r="FN171" s="74"/>
      <c r="FO171" s="74"/>
      <c r="FP171" s="74"/>
      <c r="FQ171" s="74"/>
      <c r="FR171" s="74"/>
      <c r="FS171" s="74"/>
      <c r="FT171" s="74"/>
      <c r="FU171" s="74"/>
      <c r="FV171" s="74"/>
      <c r="FW171" s="74"/>
      <c r="FX171" s="74"/>
      <c r="FY171" s="74"/>
      <c r="FZ171" s="74"/>
      <c r="GA171" s="74"/>
      <c r="GB171" s="74"/>
      <c r="GC171" s="74"/>
      <c r="GD171" s="74"/>
      <c r="GE171" s="74"/>
      <c r="GF171" s="74"/>
      <c r="GG171" s="74"/>
      <c r="GH171" s="74"/>
      <c r="GI171" s="74"/>
      <c r="GJ171" s="74"/>
      <c r="GK171" s="74"/>
      <c r="GL171" s="74"/>
      <c r="GM171" s="74"/>
      <c r="GN171" s="74"/>
      <c r="GO171" s="74"/>
      <c r="GP171" s="74"/>
      <c r="GQ171" s="74"/>
      <c r="GR171" s="74"/>
      <c r="GS171" s="74"/>
      <c r="GT171" s="74"/>
      <c r="GU171" s="74"/>
      <c r="GV171" s="74"/>
      <c r="GW171" s="74"/>
      <c r="GX171" s="74"/>
      <c r="GY171" s="74"/>
      <c r="GZ171" s="74"/>
      <c r="HA171" s="74"/>
      <c r="HB171" s="74"/>
      <c r="HC171" s="74"/>
      <c r="HD171" s="74"/>
      <c r="HE171" s="74"/>
      <c r="HF171" s="74"/>
      <c r="HG171" s="74"/>
      <c r="HH171" s="74"/>
      <c r="HI171" s="84"/>
      <c r="HJ171" s="84"/>
      <c r="HK171" s="84"/>
      <c r="HL171" s="84"/>
      <c r="HM171" s="84"/>
      <c r="HN171" s="84"/>
      <c r="HO171" s="84"/>
      <c r="HP171" s="84"/>
      <c r="HQ171" s="84"/>
      <c r="HR171" s="84"/>
      <c r="HS171" s="84"/>
      <c r="HT171" s="84"/>
      <c r="HU171" s="84"/>
      <c r="HV171" s="84"/>
      <c r="HW171" s="84"/>
      <c r="HX171" s="84"/>
      <c r="HY171" s="84"/>
      <c r="HZ171" s="84"/>
      <c r="IA171" s="84"/>
      <c r="IB171" s="84"/>
      <c r="IC171" s="84"/>
      <c r="ID171" s="84"/>
      <c r="IE171" s="84"/>
      <c r="IF171" s="84"/>
      <c r="IG171" s="84"/>
      <c r="IH171" s="84"/>
      <c r="II171" s="84"/>
      <c r="IJ171" s="84"/>
      <c r="IK171" s="84"/>
      <c r="IL171" s="84"/>
      <c r="IM171" s="84"/>
      <c r="IN171" s="84"/>
      <c r="IO171" s="84"/>
      <c r="IP171" s="84"/>
      <c r="IQ171" s="84"/>
      <c r="IR171" s="84"/>
      <c r="IS171" s="89"/>
      <c r="IT171" s="89"/>
      <c r="IU171" s="89"/>
      <c r="IV171" s="89"/>
    </row>
    <row r="172" spans="3:256" x14ac:dyDescent="0.25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293"/>
      <c r="CF172" s="293"/>
      <c r="CG172" s="293"/>
      <c r="CH172" s="74"/>
      <c r="CI172" s="293"/>
      <c r="CJ172" s="293"/>
      <c r="CK172" s="293"/>
      <c r="CL172" s="293"/>
      <c r="CM172" s="293"/>
      <c r="CN172" s="293"/>
      <c r="CO172" s="293"/>
      <c r="CP172" s="293"/>
      <c r="CQ172" s="293"/>
      <c r="CR172" s="293"/>
      <c r="CS172" s="293"/>
      <c r="CT172" s="293"/>
      <c r="CU172" s="293"/>
      <c r="CV172" s="293"/>
      <c r="CW172" s="293"/>
      <c r="CX172" s="293"/>
      <c r="CY172" s="293"/>
      <c r="CZ172" s="293"/>
      <c r="DA172" s="293"/>
      <c r="DB172" s="293"/>
      <c r="DC172" s="293"/>
      <c r="DD172" s="293"/>
      <c r="DE172" s="293"/>
      <c r="DF172" s="293"/>
      <c r="DG172" s="293"/>
      <c r="DH172" s="293"/>
      <c r="DI172" s="293"/>
      <c r="DJ172" s="293"/>
      <c r="DK172" s="293"/>
      <c r="DL172" s="74"/>
      <c r="DM172" s="74"/>
      <c r="DN172" s="74"/>
      <c r="DO172" s="293"/>
      <c r="DP172" s="293"/>
      <c r="FN172" s="74"/>
      <c r="FO172" s="74"/>
      <c r="FP172" s="74"/>
      <c r="FQ172" s="74"/>
      <c r="FR172" s="74"/>
      <c r="FS172" s="74"/>
      <c r="FT172" s="74"/>
      <c r="FU172" s="74"/>
      <c r="FV172" s="74"/>
      <c r="FW172" s="74"/>
      <c r="FX172" s="74"/>
      <c r="FY172" s="74"/>
      <c r="FZ172" s="74"/>
      <c r="GA172" s="74"/>
      <c r="GB172" s="74"/>
      <c r="GC172" s="74"/>
      <c r="GD172" s="74"/>
      <c r="GE172" s="74"/>
      <c r="GF172" s="74"/>
      <c r="GG172" s="74"/>
      <c r="GH172" s="74"/>
      <c r="GI172" s="74"/>
      <c r="GJ172" s="74"/>
      <c r="GK172" s="74"/>
      <c r="GL172" s="74"/>
      <c r="GM172" s="74"/>
      <c r="GN172" s="74"/>
      <c r="GO172" s="74"/>
      <c r="GP172" s="74"/>
      <c r="GQ172" s="74"/>
      <c r="GR172" s="74"/>
      <c r="GS172" s="74"/>
      <c r="GT172" s="74"/>
      <c r="GU172" s="74"/>
      <c r="GV172" s="74"/>
      <c r="GW172" s="74"/>
      <c r="GX172" s="74"/>
      <c r="GY172" s="74"/>
      <c r="GZ172" s="74"/>
      <c r="HA172" s="74"/>
      <c r="HB172" s="74"/>
      <c r="HC172" s="74"/>
      <c r="HD172" s="74"/>
      <c r="HE172" s="74"/>
      <c r="HF172" s="74"/>
      <c r="HG172" s="74"/>
      <c r="HH172" s="7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  <c r="IS172" s="89"/>
      <c r="IT172" s="89"/>
      <c r="IU172" s="89"/>
      <c r="IV172" s="89"/>
    </row>
    <row r="173" spans="3:256" x14ac:dyDescent="0.25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293"/>
      <c r="CF173" s="293"/>
      <c r="CG173" s="293"/>
      <c r="CH173" s="74"/>
      <c r="CI173" s="293"/>
      <c r="CJ173" s="293"/>
      <c r="CK173" s="293"/>
      <c r="CL173" s="293"/>
      <c r="CM173" s="293"/>
      <c r="CN173" s="293"/>
      <c r="CO173" s="293"/>
      <c r="CP173" s="293"/>
      <c r="CQ173" s="293"/>
      <c r="CR173" s="293"/>
      <c r="CS173" s="293"/>
      <c r="CT173" s="293"/>
      <c r="CU173" s="293"/>
      <c r="CV173" s="293"/>
      <c r="CW173" s="293"/>
      <c r="CX173" s="293"/>
      <c r="CY173" s="293"/>
      <c r="CZ173" s="293"/>
      <c r="DA173" s="293"/>
      <c r="DB173" s="293"/>
      <c r="DC173" s="293"/>
      <c r="DD173" s="293"/>
      <c r="DE173" s="293"/>
      <c r="DF173" s="293"/>
      <c r="DG173" s="293"/>
      <c r="DH173" s="293"/>
      <c r="DI173" s="293"/>
      <c r="DJ173" s="293"/>
      <c r="DK173" s="293"/>
      <c r="DL173" s="74"/>
      <c r="DM173" s="74"/>
      <c r="DN173" s="74"/>
      <c r="DO173" s="293"/>
      <c r="DP173" s="293"/>
      <c r="FN173" s="74"/>
      <c r="FO173" s="74"/>
      <c r="FP173" s="74"/>
      <c r="FQ173" s="74"/>
      <c r="FR173" s="74"/>
      <c r="FS173" s="74"/>
      <c r="FT173" s="74"/>
      <c r="FU173" s="74"/>
      <c r="FV173" s="74"/>
      <c r="FW173" s="74"/>
      <c r="FX173" s="74"/>
      <c r="FY173" s="74"/>
      <c r="FZ173" s="74"/>
      <c r="GA173" s="74"/>
      <c r="GB173" s="74"/>
      <c r="GC173" s="74"/>
      <c r="GD173" s="74"/>
      <c r="GE173" s="74"/>
      <c r="GF173" s="74"/>
      <c r="GG173" s="74"/>
      <c r="GH173" s="74"/>
      <c r="GI173" s="74"/>
      <c r="GJ173" s="74"/>
      <c r="GK173" s="74"/>
      <c r="GL173" s="74"/>
      <c r="GM173" s="74"/>
      <c r="GN173" s="74"/>
      <c r="GO173" s="74"/>
      <c r="GP173" s="74"/>
      <c r="GQ173" s="74"/>
      <c r="GR173" s="74"/>
      <c r="GS173" s="74"/>
      <c r="GT173" s="74"/>
      <c r="GU173" s="74"/>
      <c r="GV173" s="74"/>
      <c r="GW173" s="74"/>
      <c r="GX173" s="74"/>
      <c r="GY173" s="74"/>
      <c r="GZ173" s="74"/>
      <c r="HA173" s="74"/>
      <c r="HB173" s="74"/>
      <c r="HC173" s="74"/>
      <c r="HD173" s="74"/>
      <c r="HE173" s="74"/>
      <c r="HF173" s="74"/>
      <c r="HG173" s="74"/>
      <c r="HH173" s="7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9"/>
      <c r="IT173" s="89"/>
      <c r="IU173" s="89"/>
      <c r="IV173" s="89"/>
    </row>
    <row r="174" spans="3:256" x14ac:dyDescent="0.25"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293"/>
      <c r="CF174" s="293"/>
      <c r="CG174" s="293"/>
      <c r="CH174" s="74"/>
      <c r="CI174" s="293"/>
      <c r="CJ174" s="293"/>
      <c r="CK174" s="293"/>
      <c r="CL174" s="293"/>
      <c r="CM174" s="293"/>
      <c r="CN174" s="293"/>
      <c r="CO174" s="293"/>
      <c r="CP174" s="293"/>
      <c r="CQ174" s="293"/>
      <c r="CR174" s="293"/>
      <c r="CS174" s="293"/>
      <c r="CT174" s="293"/>
      <c r="CU174" s="293"/>
      <c r="CV174" s="293"/>
      <c r="CW174" s="293"/>
      <c r="CX174" s="293"/>
      <c r="CY174" s="293"/>
      <c r="CZ174" s="293"/>
      <c r="DA174" s="293"/>
      <c r="DB174" s="293"/>
      <c r="DC174" s="293"/>
      <c r="DD174" s="293"/>
      <c r="DE174" s="293"/>
      <c r="DF174" s="293"/>
      <c r="DG174" s="293"/>
      <c r="DH174" s="293"/>
      <c r="DI174" s="293"/>
      <c r="DJ174" s="293"/>
      <c r="DK174" s="293"/>
      <c r="DL174" s="74"/>
      <c r="DM174" s="74"/>
      <c r="DN174" s="74"/>
      <c r="DO174" s="293"/>
      <c r="DP174" s="293"/>
      <c r="FN174" s="74"/>
      <c r="FO174" s="74"/>
      <c r="FP174" s="74"/>
      <c r="FQ174" s="74"/>
      <c r="FR174" s="74"/>
      <c r="FS174" s="74"/>
      <c r="FT174" s="74"/>
      <c r="FU174" s="74"/>
      <c r="FV174" s="74"/>
      <c r="FW174" s="74"/>
      <c r="FX174" s="74"/>
      <c r="FY174" s="74"/>
      <c r="FZ174" s="74"/>
      <c r="GA174" s="74"/>
      <c r="GB174" s="74"/>
      <c r="GC174" s="74"/>
      <c r="GD174" s="74"/>
      <c r="GE174" s="74"/>
      <c r="GF174" s="74"/>
      <c r="GG174" s="74"/>
      <c r="GH174" s="74"/>
      <c r="GI174" s="74"/>
      <c r="GJ174" s="74"/>
      <c r="GK174" s="74"/>
      <c r="GL174" s="74"/>
      <c r="GM174" s="74"/>
      <c r="GN174" s="74"/>
      <c r="GO174" s="74"/>
      <c r="GP174" s="74"/>
      <c r="GQ174" s="74"/>
      <c r="GR174" s="74"/>
      <c r="GS174" s="74"/>
      <c r="GT174" s="74"/>
      <c r="GU174" s="74"/>
      <c r="GV174" s="74"/>
      <c r="GW174" s="74"/>
      <c r="GX174" s="74"/>
      <c r="GY174" s="74"/>
      <c r="GZ174" s="74"/>
      <c r="HA174" s="74"/>
      <c r="HB174" s="74"/>
      <c r="HC174" s="74"/>
      <c r="HD174" s="74"/>
      <c r="HE174" s="74"/>
      <c r="HF174" s="74"/>
      <c r="HG174" s="74"/>
      <c r="HH174" s="74"/>
      <c r="HI174" s="84"/>
      <c r="HJ174" s="84"/>
      <c r="HK174" s="84"/>
      <c r="HL174" s="84"/>
      <c r="HM174" s="84"/>
      <c r="HN174" s="84"/>
      <c r="HO174" s="84"/>
      <c r="HP174" s="84"/>
      <c r="HQ174" s="84"/>
      <c r="HR174" s="84"/>
      <c r="HS174" s="84"/>
      <c r="HT174" s="84"/>
      <c r="HU174" s="84"/>
      <c r="HV174" s="84"/>
      <c r="HW174" s="84"/>
      <c r="HX174" s="84"/>
      <c r="HY174" s="84"/>
      <c r="HZ174" s="84"/>
      <c r="IA174" s="84"/>
      <c r="IB174" s="84"/>
      <c r="IC174" s="84"/>
      <c r="ID174" s="84"/>
      <c r="IE174" s="84"/>
      <c r="IF174" s="84"/>
      <c r="IG174" s="84"/>
      <c r="IH174" s="84"/>
      <c r="II174" s="84"/>
      <c r="IJ174" s="84"/>
      <c r="IK174" s="84"/>
      <c r="IL174" s="84"/>
      <c r="IM174" s="84"/>
      <c r="IN174" s="84"/>
      <c r="IO174" s="84"/>
      <c r="IP174" s="84"/>
      <c r="IQ174" s="84"/>
      <c r="IR174" s="84"/>
      <c r="IS174" s="89"/>
      <c r="IT174" s="89"/>
      <c r="IU174" s="89"/>
      <c r="IV174" s="89"/>
    </row>
    <row r="175" spans="3:256" x14ac:dyDescent="0.25"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293"/>
      <c r="CF175" s="293"/>
      <c r="CG175" s="293"/>
      <c r="CH175" s="74"/>
      <c r="CI175" s="293"/>
      <c r="CJ175" s="293"/>
      <c r="CK175" s="293"/>
      <c r="CL175" s="293"/>
      <c r="CM175" s="293"/>
      <c r="CN175" s="293"/>
      <c r="CO175" s="293"/>
      <c r="CP175" s="293"/>
      <c r="CQ175" s="293"/>
      <c r="CR175" s="293"/>
      <c r="CS175" s="293"/>
      <c r="CT175" s="293"/>
      <c r="CU175" s="293"/>
      <c r="CV175" s="293"/>
      <c r="CW175" s="293"/>
      <c r="CX175" s="293"/>
      <c r="CY175" s="293"/>
      <c r="CZ175" s="293"/>
      <c r="DA175" s="293"/>
      <c r="DB175" s="293"/>
      <c r="DC175" s="293"/>
      <c r="DD175" s="293"/>
      <c r="DE175" s="293"/>
      <c r="DF175" s="293"/>
      <c r="DG175" s="293"/>
      <c r="DH175" s="293"/>
      <c r="DI175" s="293"/>
      <c r="DJ175" s="293"/>
      <c r="DK175" s="293"/>
      <c r="DL175" s="74"/>
      <c r="DM175" s="74"/>
      <c r="DN175" s="74"/>
      <c r="DO175" s="293"/>
      <c r="DP175" s="293"/>
      <c r="FN175" s="74"/>
      <c r="FO175" s="74"/>
      <c r="FP175" s="74"/>
      <c r="FQ175" s="74"/>
      <c r="FR175" s="74"/>
      <c r="FS175" s="74"/>
      <c r="FT175" s="74"/>
      <c r="FU175" s="74"/>
      <c r="FV175" s="74"/>
      <c r="FW175" s="74"/>
      <c r="FX175" s="74"/>
      <c r="FY175" s="74"/>
      <c r="FZ175" s="74"/>
      <c r="GA175" s="74"/>
      <c r="GB175" s="74"/>
      <c r="GC175" s="74"/>
      <c r="GD175" s="74"/>
      <c r="GE175" s="74"/>
      <c r="GF175" s="74"/>
      <c r="GG175" s="74"/>
      <c r="GH175" s="74"/>
      <c r="GI175" s="74"/>
      <c r="GJ175" s="74"/>
      <c r="GK175" s="74"/>
      <c r="GL175" s="74"/>
      <c r="GM175" s="74"/>
      <c r="GN175" s="74"/>
      <c r="GO175" s="74"/>
      <c r="GP175" s="74"/>
      <c r="GQ175" s="74"/>
      <c r="GR175" s="74"/>
      <c r="GS175" s="74"/>
      <c r="GT175" s="74"/>
      <c r="GU175" s="74"/>
      <c r="GV175" s="74"/>
      <c r="GW175" s="74"/>
      <c r="GX175" s="74"/>
      <c r="GY175" s="74"/>
      <c r="GZ175" s="74"/>
      <c r="HA175" s="74"/>
      <c r="HB175" s="74"/>
      <c r="HC175" s="74"/>
      <c r="HD175" s="74"/>
      <c r="HE175" s="74"/>
      <c r="HF175" s="74"/>
      <c r="HG175" s="74"/>
      <c r="HH175" s="7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9"/>
      <c r="IT175" s="89"/>
      <c r="IU175" s="89"/>
      <c r="IV175" s="89"/>
    </row>
    <row r="176" spans="3:256" x14ac:dyDescent="0.25"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293"/>
      <c r="CF176" s="293"/>
      <c r="CG176" s="293"/>
      <c r="CH176" s="74"/>
      <c r="CI176" s="293"/>
      <c r="CJ176" s="293"/>
      <c r="CK176" s="293"/>
      <c r="CL176" s="293"/>
      <c r="CM176" s="293"/>
      <c r="CN176" s="293"/>
      <c r="CO176" s="293"/>
      <c r="CP176" s="293"/>
      <c r="CQ176" s="293"/>
      <c r="CR176" s="293"/>
      <c r="CS176" s="293"/>
      <c r="CT176" s="293"/>
      <c r="CU176" s="293"/>
      <c r="CV176" s="293"/>
      <c r="CW176" s="293"/>
      <c r="CX176" s="293"/>
      <c r="CY176" s="293"/>
      <c r="CZ176" s="293"/>
      <c r="DA176" s="293"/>
      <c r="DB176" s="293"/>
      <c r="DC176" s="293"/>
      <c r="DD176" s="293"/>
      <c r="DE176" s="293"/>
      <c r="DF176" s="293"/>
      <c r="DG176" s="293"/>
      <c r="DH176" s="293"/>
      <c r="DI176" s="293"/>
      <c r="DJ176" s="293"/>
      <c r="DK176" s="293"/>
      <c r="DL176" s="74"/>
      <c r="DM176" s="74"/>
      <c r="DN176" s="74"/>
      <c r="DO176" s="293"/>
      <c r="DP176" s="293"/>
      <c r="FN176" s="74"/>
      <c r="FO176" s="74"/>
      <c r="FP176" s="74"/>
      <c r="FQ176" s="74"/>
      <c r="FR176" s="74"/>
      <c r="FS176" s="74"/>
      <c r="FT176" s="74"/>
      <c r="FU176" s="74"/>
      <c r="FV176" s="74"/>
      <c r="FW176" s="74"/>
      <c r="FX176" s="74"/>
      <c r="FY176" s="74"/>
      <c r="FZ176" s="74"/>
      <c r="GA176" s="74"/>
      <c r="GB176" s="74"/>
      <c r="GC176" s="74"/>
      <c r="GD176" s="74"/>
      <c r="GE176" s="74"/>
      <c r="GF176" s="74"/>
      <c r="GG176" s="74"/>
      <c r="GH176" s="74"/>
      <c r="GI176" s="74"/>
      <c r="GJ176" s="74"/>
      <c r="GK176" s="74"/>
      <c r="GL176" s="74"/>
      <c r="GM176" s="74"/>
      <c r="GN176" s="74"/>
      <c r="GO176" s="74"/>
      <c r="GP176" s="74"/>
      <c r="GQ176" s="74"/>
      <c r="GR176" s="74"/>
      <c r="GS176" s="74"/>
      <c r="GT176" s="74"/>
      <c r="GU176" s="74"/>
      <c r="GV176" s="74"/>
      <c r="GW176" s="74"/>
      <c r="GX176" s="74"/>
      <c r="GY176" s="74"/>
      <c r="GZ176" s="74"/>
      <c r="HA176" s="74"/>
      <c r="HB176" s="74"/>
      <c r="HC176" s="74"/>
      <c r="HD176" s="74"/>
      <c r="HE176" s="74"/>
      <c r="HF176" s="74"/>
      <c r="HG176" s="74"/>
      <c r="HH176" s="74"/>
      <c r="HI176" s="84"/>
      <c r="HJ176" s="84"/>
      <c r="HK176" s="84"/>
      <c r="HL176" s="84"/>
      <c r="HM176" s="84"/>
      <c r="HN176" s="84"/>
      <c r="HO176" s="84"/>
      <c r="HP176" s="84"/>
      <c r="HQ176" s="84"/>
      <c r="HR176" s="84"/>
      <c r="HS176" s="84"/>
      <c r="HT176" s="84"/>
      <c r="HU176" s="84"/>
      <c r="HV176" s="84"/>
      <c r="HW176" s="84"/>
      <c r="HX176" s="84"/>
      <c r="HY176" s="84"/>
      <c r="HZ176" s="84"/>
      <c r="IA176" s="84"/>
      <c r="IB176" s="84"/>
      <c r="IC176" s="84"/>
      <c r="ID176" s="84"/>
      <c r="IE176" s="84"/>
      <c r="IF176" s="84"/>
      <c r="IG176" s="84"/>
      <c r="IH176" s="84"/>
      <c r="II176" s="84"/>
      <c r="IJ176" s="84"/>
      <c r="IK176" s="84"/>
      <c r="IL176" s="84"/>
      <c r="IM176" s="84"/>
      <c r="IN176" s="84"/>
      <c r="IO176" s="84"/>
      <c r="IP176" s="84"/>
      <c r="IQ176" s="84"/>
      <c r="IR176" s="84"/>
      <c r="IS176" s="89"/>
      <c r="IT176" s="89"/>
      <c r="IU176" s="89"/>
      <c r="IV176" s="89"/>
    </row>
    <row r="177" spans="3:256" x14ac:dyDescent="0.25"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293"/>
      <c r="CF177" s="293"/>
      <c r="CG177" s="293"/>
      <c r="CH177" s="74"/>
      <c r="CI177" s="293"/>
      <c r="CJ177" s="293"/>
      <c r="CK177" s="293"/>
      <c r="CL177" s="293"/>
      <c r="CM177" s="293"/>
      <c r="CN177" s="293"/>
      <c r="CO177" s="293"/>
      <c r="CP177" s="293"/>
      <c r="CQ177" s="293"/>
      <c r="CR177" s="293"/>
      <c r="CS177" s="293"/>
      <c r="CT177" s="293"/>
      <c r="CU177" s="293"/>
      <c r="CV177" s="293"/>
      <c r="CW177" s="293"/>
      <c r="CX177" s="293"/>
      <c r="CY177" s="293"/>
      <c r="CZ177" s="293"/>
      <c r="DA177" s="293"/>
      <c r="DB177" s="293"/>
      <c r="DC177" s="293"/>
      <c r="DD177" s="293"/>
      <c r="DE177" s="293"/>
      <c r="DF177" s="293"/>
      <c r="DG177" s="293"/>
      <c r="DH177" s="293"/>
      <c r="DI177" s="293"/>
      <c r="DJ177" s="293"/>
      <c r="DK177" s="293"/>
      <c r="DL177" s="74"/>
      <c r="DM177" s="74"/>
      <c r="DN177" s="74"/>
      <c r="DO177" s="293"/>
      <c r="DP177" s="293"/>
      <c r="FN177" s="74"/>
      <c r="FO177" s="74"/>
      <c r="FP177" s="74"/>
      <c r="FQ177" s="74"/>
      <c r="FR177" s="74"/>
      <c r="FS177" s="74"/>
      <c r="FT177" s="74"/>
      <c r="FU177" s="74"/>
      <c r="FV177" s="74"/>
      <c r="FW177" s="74"/>
      <c r="FX177" s="74"/>
      <c r="FY177" s="74"/>
      <c r="FZ177" s="74"/>
      <c r="GA177" s="74"/>
      <c r="GB177" s="74"/>
      <c r="GC177" s="74"/>
      <c r="GD177" s="74"/>
      <c r="GE177" s="74"/>
      <c r="GF177" s="74"/>
      <c r="GG177" s="74"/>
      <c r="GH177" s="74"/>
      <c r="GI177" s="74"/>
      <c r="GJ177" s="74"/>
      <c r="GK177" s="74"/>
      <c r="GL177" s="74"/>
      <c r="GM177" s="74"/>
      <c r="GN177" s="74"/>
      <c r="GO177" s="74"/>
      <c r="GP177" s="74"/>
      <c r="GQ177" s="74"/>
      <c r="GR177" s="74"/>
      <c r="GS177" s="74"/>
      <c r="GT177" s="74"/>
      <c r="GU177" s="74"/>
      <c r="GV177" s="74"/>
      <c r="GW177" s="74"/>
      <c r="GX177" s="74"/>
      <c r="GY177" s="74"/>
      <c r="GZ177" s="74"/>
      <c r="HA177" s="74"/>
      <c r="HB177" s="74"/>
      <c r="HC177" s="74"/>
      <c r="HD177" s="74"/>
      <c r="HE177" s="74"/>
      <c r="HF177" s="74"/>
      <c r="HG177" s="74"/>
      <c r="HH177" s="74"/>
      <c r="HI177" s="84"/>
      <c r="HJ177" s="84"/>
      <c r="HK177" s="84"/>
      <c r="HL177" s="84"/>
      <c r="HM177" s="84"/>
      <c r="HN177" s="84"/>
      <c r="HO177" s="84"/>
      <c r="HP177" s="84"/>
      <c r="HQ177" s="84"/>
      <c r="HR177" s="84"/>
      <c r="HS177" s="84"/>
      <c r="HT177" s="84"/>
      <c r="HU177" s="84"/>
      <c r="HV177" s="84"/>
      <c r="HW177" s="84"/>
      <c r="HX177" s="84"/>
      <c r="HY177" s="84"/>
      <c r="HZ177" s="84"/>
      <c r="IA177" s="84"/>
      <c r="IB177" s="84"/>
      <c r="IC177" s="84"/>
      <c r="ID177" s="84"/>
      <c r="IE177" s="84"/>
      <c r="IF177" s="84"/>
      <c r="IG177" s="84"/>
      <c r="IH177" s="84"/>
      <c r="II177" s="84"/>
      <c r="IJ177" s="84"/>
      <c r="IK177" s="84"/>
      <c r="IL177" s="84"/>
      <c r="IM177" s="84"/>
      <c r="IN177" s="84"/>
      <c r="IO177" s="84"/>
      <c r="IP177" s="84"/>
      <c r="IQ177" s="84"/>
      <c r="IR177" s="84"/>
      <c r="IS177" s="89"/>
      <c r="IT177" s="89"/>
      <c r="IU177" s="89"/>
      <c r="IV177" s="89"/>
    </row>
    <row r="178" spans="3:256" x14ac:dyDescent="0.25"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293"/>
      <c r="CF178" s="293"/>
      <c r="CG178" s="293"/>
      <c r="CH178" s="74"/>
      <c r="CI178" s="293"/>
      <c r="CJ178" s="293"/>
      <c r="CK178" s="293"/>
      <c r="CL178" s="293"/>
      <c r="CM178" s="293"/>
      <c r="CN178" s="293"/>
      <c r="CO178" s="293"/>
      <c r="CP178" s="293"/>
      <c r="CQ178" s="293"/>
      <c r="CR178" s="293"/>
      <c r="CS178" s="293"/>
      <c r="CT178" s="293"/>
      <c r="CU178" s="293"/>
      <c r="CV178" s="293"/>
      <c r="CW178" s="293"/>
      <c r="CX178" s="293"/>
      <c r="CY178" s="293"/>
      <c r="CZ178" s="293"/>
      <c r="DA178" s="293"/>
      <c r="DB178" s="293"/>
      <c r="DC178" s="293"/>
      <c r="DD178" s="293"/>
      <c r="DE178" s="293"/>
      <c r="DF178" s="293"/>
      <c r="DG178" s="293"/>
      <c r="DH178" s="293"/>
      <c r="DI178" s="293"/>
      <c r="DJ178" s="293"/>
      <c r="DK178" s="293"/>
      <c r="DL178" s="74"/>
      <c r="DM178" s="74"/>
      <c r="DN178" s="74"/>
      <c r="DO178" s="293"/>
      <c r="DP178" s="293"/>
      <c r="FN178" s="74"/>
      <c r="FO178" s="74"/>
      <c r="FP178" s="74"/>
      <c r="FQ178" s="74"/>
      <c r="FR178" s="74"/>
      <c r="FS178" s="74"/>
      <c r="FT178" s="74"/>
      <c r="FU178" s="74"/>
      <c r="FV178" s="74"/>
      <c r="FW178" s="74"/>
      <c r="FX178" s="74"/>
      <c r="FY178" s="74"/>
      <c r="FZ178" s="74"/>
      <c r="GA178" s="74"/>
      <c r="GB178" s="74"/>
      <c r="GC178" s="74"/>
      <c r="GD178" s="74"/>
      <c r="GE178" s="74"/>
      <c r="GF178" s="74"/>
      <c r="GG178" s="74"/>
      <c r="GH178" s="74"/>
      <c r="GI178" s="74"/>
      <c r="GJ178" s="74"/>
      <c r="GK178" s="74"/>
      <c r="GL178" s="74"/>
      <c r="GM178" s="74"/>
      <c r="GN178" s="74"/>
      <c r="GO178" s="74"/>
      <c r="GP178" s="74"/>
      <c r="GQ178" s="74"/>
      <c r="GR178" s="74"/>
      <c r="GS178" s="74"/>
      <c r="GT178" s="74"/>
      <c r="GU178" s="74"/>
      <c r="GV178" s="74"/>
      <c r="GW178" s="74"/>
      <c r="GX178" s="74"/>
      <c r="GY178" s="74"/>
      <c r="GZ178" s="74"/>
      <c r="HA178" s="74"/>
      <c r="HB178" s="74"/>
      <c r="HC178" s="74"/>
      <c r="HD178" s="74"/>
      <c r="HE178" s="74"/>
      <c r="HF178" s="74"/>
      <c r="HG178" s="74"/>
      <c r="HH178" s="7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9"/>
      <c r="IT178" s="89"/>
      <c r="IU178" s="89"/>
      <c r="IV178" s="89"/>
    </row>
    <row r="179" spans="3:256" x14ac:dyDescent="0.25"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293"/>
      <c r="CF179" s="293"/>
      <c r="CG179" s="293"/>
      <c r="CH179" s="74"/>
      <c r="CI179" s="293"/>
      <c r="CJ179" s="293"/>
      <c r="CK179" s="293"/>
      <c r="CL179" s="293"/>
      <c r="CM179" s="293"/>
      <c r="CN179" s="293"/>
      <c r="CO179" s="293"/>
      <c r="CP179" s="293"/>
      <c r="CQ179" s="293"/>
      <c r="CR179" s="293"/>
      <c r="CS179" s="293"/>
      <c r="CT179" s="293"/>
      <c r="CU179" s="293"/>
      <c r="CV179" s="293"/>
      <c r="CW179" s="293"/>
      <c r="CX179" s="293"/>
      <c r="CY179" s="293"/>
      <c r="CZ179" s="293"/>
      <c r="DA179" s="293"/>
      <c r="DB179" s="293"/>
      <c r="DC179" s="293"/>
      <c r="DD179" s="293"/>
      <c r="DE179" s="293"/>
      <c r="DF179" s="293"/>
      <c r="DG179" s="293"/>
      <c r="DH179" s="293"/>
      <c r="DI179" s="293"/>
      <c r="DJ179" s="293"/>
      <c r="DK179" s="293"/>
      <c r="DL179" s="74"/>
      <c r="DM179" s="74"/>
      <c r="DN179" s="74"/>
      <c r="DO179" s="293"/>
      <c r="DP179" s="293"/>
      <c r="FN179" s="74"/>
      <c r="FO179" s="74"/>
      <c r="FP179" s="74"/>
      <c r="FQ179" s="74"/>
      <c r="FR179" s="74"/>
      <c r="FS179" s="74"/>
      <c r="FT179" s="74"/>
      <c r="FU179" s="74"/>
      <c r="FV179" s="74"/>
      <c r="FW179" s="74"/>
      <c r="FX179" s="74"/>
      <c r="FY179" s="74"/>
      <c r="FZ179" s="74"/>
      <c r="GA179" s="74"/>
      <c r="GB179" s="74"/>
      <c r="GC179" s="74"/>
      <c r="GD179" s="74"/>
      <c r="GE179" s="74"/>
      <c r="GF179" s="74"/>
      <c r="GG179" s="74"/>
      <c r="GH179" s="74"/>
      <c r="GI179" s="74"/>
      <c r="GJ179" s="74"/>
      <c r="GK179" s="74"/>
      <c r="GL179" s="74"/>
      <c r="GM179" s="74"/>
      <c r="GN179" s="74"/>
      <c r="GO179" s="74"/>
      <c r="GP179" s="74"/>
      <c r="GQ179" s="74"/>
      <c r="GR179" s="74"/>
      <c r="GS179" s="74"/>
      <c r="GT179" s="74"/>
      <c r="GU179" s="74"/>
      <c r="GV179" s="74"/>
      <c r="GW179" s="74"/>
      <c r="GX179" s="74"/>
      <c r="GY179" s="74"/>
      <c r="GZ179" s="74"/>
      <c r="HA179" s="74"/>
      <c r="HB179" s="74"/>
      <c r="HC179" s="74"/>
      <c r="HD179" s="74"/>
      <c r="HE179" s="74"/>
      <c r="HF179" s="74"/>
      <c r="HG179" s="74"/>
      <c r="HH179" s="74"/>
      <c r="HI179" s="84"/>
      <c r="HJ179" s="84"/>
      <c r="HK179" s="84"/>
      <c r="HL179" s="84"/>
      <c r="HM179" s="84"/>
      <c r="HN179" s="84"/>
      <c r="HO179" s="84"/>
      <c r="HP179" s="84"/>
      <c r="HQ179" s="84"/>
      <c r="HR179" s="84"/>
      <c r="HS179" s="84"/>
      <c r="HT179" s="84"/>
      <c r="HU179" s="84"/>
      <c r="HV179" s="84"/>
      <c r="HW179" s="84"/>
      <c r="HX179" s="84"/>
      <c r="HY179" s="84"/>
      <c r="HZ179" s="84"/>
      <c r="IA179" s="84"/>
      <c r="IB179" s="84"/>
      <c r="IC179" s="84"/>
      <c r="ID179" s="84"/>
      <c r="IE179" s="84"/>
      <c r="IF179" s="84"/>
      <c r="IG179" s="84"/>
      <c r="IH179" s="84"/>
      <c r="II179" s="84"/>
      <c r="IJ179" s="84"/>
      <c r="IK179" s="84"/>
      <c r="IL179" s="84"/>
      <c r="IM179" s="84"/>
      <c r="IN179" s="84"/>
      <c r="IO179" s="84"/>
      <c r="IP179" s="84"/>
      <c r="IQ179" s="84"/>
      <c r="IR179" s="84"/>
      <c r="IS179" s="89"/>
      <c r="IT179" s="89"/>
      <c r="IU179" s="89"/>
      <c r="IV179" s="89"/>
    </row>
    <row r="180" spans="3:256" x14ac:dyDescent="0.25"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293"/>
      <c r="CF180" s="293"/>
      <c r="CG180" s="293"/>
      <c r="CH180" s="74"/>
      <c r="CI180" s="293"/>
      <c r="CJ180" s="293"/>
      <c r="CK180" s="293"/>
      <c r="CL180" s="293"/>
      <c r="CM180" s="293"/>
      <c r="CN180" s="293"/>
      <c r="CO180" s="293"/>
      <c r="CP180" s="293"/>
      <c r="CQ180" s="293"/>
      <c r="CR180" s="293"/>
      <c r="CS180" s="293"/>
      <c r="CT180" s="293"/>
      <c r="CU180" s="293"/>
      <c r="CV180" s="293"/>
      <c r="CW180" s="293"/>
      <c r="CX180" s="293"/>
      <c r="CY180" s="293"/>
      <c r="CZ180" s="293"/>
      <c r="DA180" s="293"/>
      <c r="DB180" s="293"/>
      <c r="DC180" s="293"/>
      <c r="DD180" s="293"/>
      <c r="DE180" s="293"/>
      <c r="DF180" s="293"/>
      <c r="DG180" s="293"/>
      <c r="DH180" s="293"/>
      <c r="DI180" s="293"/>
      <c r="DJ180" s="293"/>
      <c r="DK180" s="293"/>
      <c r="DL180" s="74"/>
      <c r="DM180" s="74"/>
      <c r="DN180" s="74"/>
      <c r="DO180" s="293"/>
      <c r="DP180" s="293"/>
      <c r="FN180" s="74"/>
      <c r="FO180" s="74"/>
      <c r="FP180" s="74"/>
      <c r="FQ180" s="74"/>
      <c r="FR180" s="74"/>
      <c r="FS180" s="74"/>
      <c r="FT180" s="74"/>
      <c r="FU180" s="74"/>
      <c r="FV180" s="74"/>
      <c r="FW180" s="74"/>
      <c r="FX180" s="74"/>
      <c r="FY180" s="74"/>
      <c r="FZ180" s="74"/>
      <c r="GA180" s="74"/>
      <c r="GB180" s="74"/>
      <c r="GC180" s="74"/>
      <c r="GD180" s="74"/>
      <c r="GE180" s="74"/>
      <c r="GF180" s="74"/>
      <c r="GG180" s="74"/>
      <c r="GH180" s="74"/>
      <c r="GI180" s="74"/>
      <c r="GJ180" s="74"/>
      <c r="GK180" s="74"/>
      <c r="GL180" s="74"/>
      <c r="GM180" s="74"/>
      <c r="GN180" s="74"/>
      <c r="GO180" s="74"/>
      <c r="GP180" s="74"/>
      <c r="GQ180" s="74"/>
      <c r="GR180" s="74"/>
      <c r="GS180" s="74"/>
      <c r="GT180" s="74"/>
      <c r="GU180" s="74"/>
      <c r="GV180" s="74"/>
      <c r="GW180" s="74"/>
      <c r="GX180" s="74"/>
      <c r="GY180" s="74"/>
      <c r="GZ180" s="74"/>
      <c r="HA180" s="74"/>
      <c r="HB180" s="74"/>
      <c r="HC180" s="74"/>
      <c r="HD180" s="74"/>
      <c r="HE180" s="74"/>
      <c r="HF180" s="74"/>
      <c r="HG180" s="74"/>
      <c r="HH180" s="74"/>
      <c r="HI180" s="84"/>
      <c r="HJ180" s="84"/>
      <c r="HK180" s="84"/>
      <c r="HL180" s="84"/>
      <c r="HM180" s="84"/>
      <c r="HN180" s="84"/>
      <c r="HO180" s="84"/>
      <c r="HP180" s="84"/>
      <c r="HQ180" s="84"/>
      <c r="HR180" s="84"/>
      <c r="HS180" s="84"/>
      <c r="HT180" s="84"/>
      <c r="HU180" s="84"/>
      <c r="HV180" s="84"/>
      <c r="HW180" s="84"/>
      <c r="HX180" s="84"/>
      <c r="HY180" s="84"/>
      <c r="HZ180" s="84"/>
      <c r="IA180" s="84"/>
      <c r="IB180" s="84"/>
      <c r="IC180" s="84"/>
      <c r="ID180" s="84"/>
      <c r="IE180" s="84"/>
      <c r="IF180" s="84"/>
      <c r="IG180" s="84"/>
      <c r="IH180" s="84"/>
      <c r="II180" s="84"/>
      <c r="IJ180" s="84"/>
      <c r="IK180" s="84"/>
      <c r="IL180" s="84"/>
      <c r="IM180" s="84"/>
      <c r="IN180" s="84"/>
      <c r="IO180" s="84"/>
      <c r="IP180" s="84"/>
      <c r="IQ180" s="84"/>
      <c r="IR180" s="84"/>
      <c r="IS180" s="89"/>
      <c r="IT180" s="89"/>
      <c r="IU180" s="89"/>
      <c r="IV180" s="89"/>
    </row>
    <row r="181" spans="3:256" x14ac:dyDescent="0.25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293"/>
      <c r="CF181" s="293"/>
      <c r="CG181" s="293"/>
      <c r="CH181" s="74"/>
      <c r="CI181" s="293"/>
      <c r="CJ181" s="293"/>
      <c r="CK181" s="293"/>
      <c r="CL181" s="293"/>
      <c r="CM181" s="293"/>
      <c r="CN181" s="293"/>
      <c r="CO181" s="293"/>
      <c r="CP181" s="293"/>
      <c r="CQ181" s="293"/>
      <c r="CR181" s="293"/>
      <c r="CS181" s="293"/>
      <c r="CT181" s="293"/>
      <c r="CU181" s="293"/>
      <c r="CV181" s="293"/>
      <c r="CW181" s="293"/>
      <c r="CX181" s="293"/>
      <c r="CY181" s="293"/>
      <c r="CZ181" s="293"/>
      <c r="DA181" s="293"/>
      <c r="DB181" s="293"/>
      <c r="DC181" s="293"/>
      <c r="DD181" s="293"/>
      <c r="DE181" s="293"/>
      <c r="DF181" s="293"/>
      <c r="DG181" s="293"/>
      <c r="DH181" s="293"/>
      <c r="DI181" s="293"/>
      <c r="DJ181" s="293"/>
      <c r="DK181" s="293"/>
      <c r="DL181" s="74"/>
      <c r="DM181" s="74"/>
      <c r="DN181" s="74"/>
      <c r="DO181" s="293"/>
      <c r="DP181" s="293"/>
      <c r="FN181" s="74"/>
      <c r="FO181" s="74"/>
      <c r="FP181" s="74"/>
      <c r="FQ181" s="74"/>
      <c r="FR181" s="74"/>
      <c r="FS181" s="74"/>
      <c r="FT181" s="74"/>
      <c r="FU181" s="74"/>
      <c r="FV181" s="74"/>
      <c r="FW181" s="74"/>
      <c r="FX181" s="74"/>
      <c r="FY181" s="74"/>
      <c r="FZ181" s="74"/>
      <c r="GA181" s="74"/>
      <c r="GB181" s="74"/>
      <c r="GC181" s="74"/>
      <c r="GD181" s="74"/>
      <c r="GE181" s="74"/>
      <c r="GF181" s="74"/>
      <c r="GG181" s="74"/>
      <c r="GH181" s="74"/>
      <c r="GI181" s="74"/>
      <c r="GJ181" s="74"/>
      <c r="GK181" s="74"/>
      <c r="GL181" s="74"/>
      <c r="GM181" s="74"/>
      <c r="GN181" s="74"/>
      <c r="GO181" s="74"/>
      <c r="GP181" s="74"/>
      <c r="GQ181" s="74"/>
      <c r="GR181" s="74"/>
      <c r="GS181" s="74"/>
      <c r="GT181" s="74"/>
      <c r="GU181" s="74"/>
      <c r="GV181" s="74"/>
      <c r="GW181" s="74"/>
      <c r="GX181" s="74"/>
      <c r="GY181" s="74"/>
      <c r="GZ181" s="74"/>
      <c r="HA181" s="74"/>
      <c r="HB181" s="74"/>
      <c r="HC181" s="74"/>
      <c r="HD181" s="74"/>
      <c r="HE181" s="74"/>
      <c r="HF181" s="74"/>
      <c r="HG181" s="74"/>
      <c r="HH181" s="7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9"/>
      <c r="IT181" s="89"/>
      <c r="IU181" s="89"/>
      <c r="IV181" s="89"/>
    </row>
    <row r="182" spans="3:256" x14ac:dyDescent="0.25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293"/>
      <c r="CF182" s="293"/>
      <c r="CG182" s="293"/>
      <c r="CH182" s="74"/>
      <c r="CI182" s="293"/>
      <c r="CJ182" s="293"/>
      <c r="CK182" s="293"/>
      <c r="CL182" s="293"/>
      <c r="CM182" s="293"/>
      <c r="CN182" s="293"/>
      <c r="CO182" s="293"/>
      <c r="CP182" s="293"/>
      <c r="CQ182" s="293"/>
      <c r="CR182" s="293"/>
      <c r="CS182" s="293"/>
      <c r="CT182" s="293"/>
      <c r="CU182" s="293"/>
      <c r="CV182" s="293"/>
      <c r="CW182" s="293"/>
      <c r="CX182" s="293"/>
      <c r="CY182" s="293"/>
      <c r="CZ182" s="293"/>
      <c r="DA182" s="293"/>
      <c r="DB182" s="293"/>
      <c r="DC182" s="293"/>
      <c r="DD182" s="293"/>
      <c r="DE182" s="293"/>
      <c r="DF182" s="293"/>
      <c r="DG182" s="293"/>
      <c r="DH182" s="293"/>
      <c r="DI182" s="293"/>
      <c r="DJ182" s="293"/>
      <c r="DK182" s="293"/>
      <c r="DL182" s="74"/>
      <c r="DM182" s="74"/>
      <c r="DN182" s="74"/>
      <c r="DO182" s="293"/>
      <c r="DP182" s="293"/>
      <c r="FN182" s="74"/>
      <c r="FO182" s="74"/>
      <c r="FP182" s="74"/>
      <c r="FQ182" s="74"/>
      <c r="FR182" s="74"/>
      <c r="FS182" s="74"/>
      <c r="FT182" s="74"/>
      <c r="FU182" s="74"/>
      <c r="FV182" s="74"/>
      <c r="FW182" s="74"/>
      <c r="FX182" s="74"/>
      <c r="FY182" s="74"/>
      <c r="FZ182" s="74"/>
      <c r="GA182" s="74"/>
      <c r="GB182" s="74"/>
      <c r="GC182" s="74"/>
      <c r="GD182" s="74"/>
      <c r="GE182" s="74"/>
      <c r="GF182" s="74"/>
      <c r="GG182" s="74"/>
      <c r="GH182" s="74"/>
      <c r="GI182" s="74"/>
      <c r="GJ182" s="74"/>
      <c r="GK182" s="74"/>
      <c r="GL182" s="74"/>
      <c r="GM182" s="74"/>
      <c r="GN182" s="74"/>
      <c r="GO182" s="74"/>
      <c r="GP182" s="74"/>
      <c r="GQ182" s="74"/>
      <c r="GR182" s="74"/>
      <c r="GS182" s="74"/>
      <c r="GT182" s="74"/>
      <c r="GU182" s="74"/>
      <c r="GV182" s="74"/>
      <c r="GW182" s="74"/>
      <c r="GX182" s="74"/>
      <c r="GY182" s="74"/>
      <c r="GZ182" s="74"/>
      <c r="HA182" s="74"/>
      <c r="HB182" s="74"/>
      <c r="HC182" s="74"/>
      <c r="HD182" s="74"/>
      <c r="HE182" s="74"/>
      <c r="HF182" s="74"/>
      <c r="HG182" s="74"/>
      <c r="HH182" s="74"/>
      <c r="HI182" s="84"/>
      <c r="HJ182" s="84"/>
      <c r="HK182" s="84"/>
      <c r="HL182" s="84"/>
      <c r="HM182" s="84"/>
      <c r="HN182" s="84"/>
      <c r="HO182" s="84"/>
      <c r="HP182" s="84"/>
      <c r="HQ182" s="84"/>
      <c r="HR182" s="84"/>
      <c r="HS182" s="84"/>
      <c r="HT182" s="84"/>
      <c r="HU182" s="84"/>
      <c r="HV182" s="84"/>
      <c r="HW182" s="84"/>
      <c r="HX182" s="84"/>
      <c r="HY182" s="84"/>
      <c r="HZ182" s="84"/>
      <c r="IA182" s="84"/>
      <c r="IB182" s="84"/>
      <c r="IC182" s="84"/>
      <c r="ID182" s="84"/>
      <c r="IE182" s="84"/>
      <c r="IF182" s="84"/>
      <c r="IG182" s="84"/>
      <c r="IH182" s="84"/>
      <c r="II182" s="84"/>
      <c r="IJ182" s="84"/>
      <c r="IK182" s="84"/>
      <c r="IL182" s="84"/>
      <c r="IM182" s="84"/>
      <c r="IN182" s="84"/>
      <c r="IO182" s="84"/>
      <c r="IP182" s="84"/>
      <c r="IQ182" s="84"/>
      <c r="IR182" s="84"/>
      <c r="IS182" s="89"/>
      <c r="IT182" s="89"/>
      <c r="IU182" s="89"/>
      <c r="IV182" s="89"/>
    </row>
    <row r="183" spans="3:256" x14ac:dyDescent="0.25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293"/>
      <c r="CF183" s="293"/>
      <c r="CG183" s="293"/>
      <c r="CH183" s="74"/>
      <c r="CI183" s="293"/>
      <c r="CJ183" s="293"/>
      <c r="CK183" s="293"/>
      <c r="CL183" s="293"/>
      <c r="CM183" s="293"/>
      <c r="CN183" s="293"/>
      <c r="CO183" s="293"/>
      <c r="CP183" s="293"/>
      <c r="CQ183" s="293"/>
      <c r="CR183" s="293"/>
      <c r="CS183" s="293"/>
      <c r="CT183" s="293"/>
      <c r="CU183" s="293"/>
      <c r="CV183" s="293"/>
      <c r="CW183" s="293"/>
      <c r="CX183" s="293"/>
      <c r="CY183" s="293"/>
      <c r="CZ183" s="293"/>
      <c r="DA183" s="293"/>
      <c r="DB183" s="293"/>
      <c r="DC183" s="293"/>
      <c r="DD183" s="293"/>
      <c r="DE183" s="293"/>
      <c r="DF183" s="293"/>
      <c r="DG183" s="293"/>
      <c r="DH183" s="293"/>
      <c r="DI183" s="293"/>
      <c r="DJ183" s="293"/>
      <c r="DK183" s="293"/>
      <c r="DL183" s="74"/>
      <c r="DM183" s="74"/>
      <c r="DN183" s="74"/>
      <c r="DO183" s="293"/>
      <c r="DP183" s="293"/>
      <c r="FN183" s="74"/>
      <c r="FO183" s="74"/>
      <c r="FP183" s="74"/>
      <c r="FQ183" s="74"/>
      <c r="FR183" s="74"/>
      <c r="FS183" s="74"/>
      <c r="FT183" s="74"/>
      <c r="FU183" s="74"/>
      <c r="FV183" s="74"/>
      <c r="FW183" s="74"/>
      <c r="FX183" s="74"/>
      <c r="FY183" s="74"/>
      <c r="FZ183" s="74"/>
      <c r="GA183" s="74"/>
      <c r="GB183" s="74"/>
      <c r="GC183" s="74"/>
      <c r="GD183" s="74"/>
      <c r="GE183" s="74"/>
      <c r="GF183" s="74"/>
      <c r="GG183" s="74"/>
      <c r="GH183" s="74"/>
      <c r="GI183" s="74"/>
      <c r="GJ183" s="74"/>
      <c r="GK183" s="74"/>
      <c r="GL183" s="74"/>
      <c r="GM183" s="74"/>
      <c r="GN183" s="74"/>
      <c r="GO183" s="74"/>
      <c r="GP183" s="74"/>
      <c r="GQ183" s="74"/>
      <c r="GR183" s="74"/>
      <c r="GS183" s="74"/>
      <c r="GT183" s="74"/>
      <c r="GU183" s="74"/>
      <c r="GV183" s="74"/>
      <c r="GW183" s="74"/>
      <c r="GX183" s="74"/>
      <c r="GY183" s="74"/>
      <c r="GZ183" s="74"/>
      <c r="HA183" s="74"/>
      <c r="HB183" s="74"/>
      <c r="HC183" s="74"/>
      <c r="HD183" s="74"/>
      <c r="HE183" s="74"/>
      <c r="HF183" s="74"/>
      <c r="HG183" s="74"/>
      <c r="HH183" s="7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9"/>
      <c r="IT183" s="89"/>
      <c r="IU183" s="89"/>
      <c r="IV183" s="89"/>
    </row>
    <row r="184" spans="3:256" x14ac:dyDescent="0.25"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293"/>
      <c r="CF184" s="293"/>
      <c r="CG184" s="293"/>
      <c r="CH184" s="74"/>
      <c r="CI184" s="293"/>
      <c r="CJ184" s="293"/>
      <c r="CK184" s="293"/>
      <c r="CL184" s="293"/>
      <c r="CM184" s="293"/>
      <c r="CN184" s="293"/>
      <c r="CO184" s="293"/>
      <c r="CP184" s="293"/>
      <c r="CQ184" s="293"/>
      <c r="CR184" s="293"/>
      <c r="CS184" s="293"/>
      <c r="CT184" s="293"/>
      <c r="CU184" s="293"/>
      <c r="CV184" s="293"/>
      <c r="CW184" s="293"/>
      <c r="CX184" s="293"/>
      <c r="CY184" s="293"/>
      <c r="CZ184" s="293"/>
      <c r="DA184" s="293"/>
      <c r="DB184" s="293"/>
      <c r="DC184" s="293"/>
      <c r="DD184" s="293"/>
      <c r="DE184" s="293"/>
      <c r="DF184" s="293"/>
      <c r="DG184" s="293"/>
      <c r="DH184" s="293"/>
      <c r="DI184" s="293"/>
      <c r="DJ184" s="293"/>
      <c r="DK184" s="293"/>
      <c r="DL184" s="74"/>
      <c r="DM184" s="74"/>
      <c r="DN184" s="74"/>
      <c r="DO184" s="293"/>
      <c r="DP184" s="293"/>
      <c r="FN184" s="74"/>
      <c r="FO184" s="74"/>
      <c r="FP184" s="74"/>
      <c r="FQ184" s="74"/>
      <c r="FR184" s="74"/>
      <c r="FS184" s="74"/>
      <c r="FT184" s="74"/>
      <c r="FU184" s="74"/>
      <c r="FV184" s="74"/>
      <c r="FW184" s="74"/>
      <c r="FX184" s="74"/>
      <c r="FY184" s="74"/>
      <c r="FZ184" s="74"/>
      <c r="GA184" s="74"/>
      <c r="GB184" s="74"/>
      <c r="GC184" s="74"/>
      <c r="GD184" s="74"/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4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4"/>
      <c r="HE184" s="74"/>
      <c r="HF184" s="74"/>
      <c r="HG184" s="74"/>
      <c r="HH184" s="74"/>
      <c r="HI184" s="84"/>
      <c r="HJ184" s="84"/>
      <c r="HK184" s="84"/>
      <c r="HL184" s="84"/>
      <c r="HM184" s="84"/>
      <c r="HN184" s="84"/>
      <c r="HO184" s="84"/>
      <c r="HP184" s="84"/>
      <c r="HQ184" s="84"/>
      <c r="HR184" s="84"/>
      <c r="HS184" s="84"/>
      <c r="HT184" s="84"/>
      <c r="HU184" s="84"/>
      <c r="HV184" s="84"/>
      <c r="HW184" s="84"/>
      <c r="HX184" s="84"/>
      <c r="HY184" s="84"/>
      <c r="HZ184" s="84"/>
      <c r="IA184" s="84"/>
      <c r="IB184" s="84"/>
      <c r="IC184" s="84"/>
      <c r="ID184" s="84"/>
      <c r="IE184" s="84"/>
      <c r="IF184" s="84"/>
      <c r="IG184" s="84"/>
      <c r="IH184" s="84"/>
      <c r="II184" s="84"/>
      <c r="IJ184" s="84"/>
      <c r="IK184" s="84"/>
      <c r="IL184" s="84"/>
      <c r="IM184" s="84"/>
      <c r="IN184" s="84"/>
      <c r="IO184" s="84"/>
      <c r="IP184" s="84"/>
      <c r="IQ184" s="84"/>
      <c r="IR184" s="84"/>
      <c r="IS184" s="89"/>
      <c r="IT184" s="89"/>
      <c r="IU184" s="89"/>
      <c r="IV184" s="89"/>
    </row>
    <row r="185" spans="3:256" x14ac:dyDescent="0.25"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293"/>
      <c r="CF185" s="293"/>
      <c r="CG185" s="293"/>
      <c r="CH185" s="74"/>
      <c r="CI185" s="293"/>
      <c r="CJ185" s="293"/>
      <c r="CK185" s="293"/>
      <c r="CL185" s="293"/>
      <c r="CM185" s="293"/>
      <c r="CN185" s="293"/>
      <c r="CO185" s="293"/>
      <c r="CP185" s="293"/>
      <c r="CQ185" s="293"/>
      <c r="CR185" s="293"/>
      <c r="CS185" s="293"/>
      <c r="CT185" s="293"/>
      <c r="CU185" s="293"/>
      <c r="CV185" s="293"/>
      <c r="CW185" s="293"/>
      <c r="CX185" s="293"/>
      <c r="CY185" s="293"/>
      <c r="CZ185" s="293"/>
      <c r="DA185" s="293"/>
      <c r="DB185" s="293"/>
      <c r="DC185" s="293"/>
      <c r="DD185" s="293"/>
      <c r="DE185" s="293"/>
      <c r="DF185" s="293"/>
      <c r="DG185" s="293"/>
      <c r="DH185" s="293"/>
      <c r="DI185" s="293"/>
      <c r="DJ185" s="293"/>
      <c r="DK185" s="293"/>
      <c r="DL185" s="74"/>
      <c r="DM185" s="74"/>
      <c r="DN185" s="74"/>
      <c r="DO185" s="293"/>
      <c r="DP185" s="293"/>
      <c r="FN185" s="74"/>
      <c r="FO185" s="74"/>
      <c r="FP185" s="74"/>
      <c r="FQ185" s="74"/>
      <c r="FR185" s="74"/>
      <c r="FS185" s="74"/>
      <c r="FT185" s="74"/>
      <c r="FU185" s="74"/>
      <c r="FV185" s="74"/>
      <c r="FW185" s="74"/>
      <c r="FX185" s="74"/>
      <c r="FY185" s="74"/>
      <c r="FZ185" s="74"/>
      <c r="GA185" s="74"/>
      <c r="GB185" s="74"/>
      <c r="GC185" s="74"/>
      <c r="GD185" s="74"/>
      <c r="GE185" s="74"/>
      <c r="GF185" s="74"/>
      <c r="GG185" s="74"/>
      <c r="GH185" s="74"/>
      <c r="GI185" s="74"/>
      <c r="GJ185" s="74"/>
      <c r="GK185" s="74"/>
      <c r="GL185" s="74"/>
      <c r="GM185" s="74"/>
      <c r="GN185" s="74"/>
      <c r="GO185" s="74"/>
      <c r="GP185" s="74"/>
      <c r="GQ185" s="74"/>
      <c r="GR185" s="74"/>
      <c r="GS185" s="74"/>
      <c r="GT185" s="74"/>
      <c r="GU185" s="74"/>
      <c r="GV185" s="74"/>
      <c r="GW185" s="74"/>
      <c r="GX185" s="74"/>
      <c r="GY185" s="74"/>
      <c r="GZ185" s="74"/>
      <c r="HA185" s="74"/>
      <c r="HB185" s="74"/>
      <c r="HC185" s="74"/>
      <c r="HD185" s="74"/>
      <c r="HE185" s="74"/>
      <c r="HF185" s="74"/>
      <c r="HG185" s="74"/>
      <c r="HH185" s="74"/>
      <c r="HI185" s="84"/>
      <c r="HJ185" s="84"/>
      <c r="HK185" s="84"/>
      <c r="HL185" s="84"/>
      <c r="HM185" s="84"/>
      <c r="HN185" s="84"/>
      <c r="HO185" s="84"/>
      <c r="HP185" s="84"/>
      <c r="HQ185" s="84"/>
      <c r="HR185" s="84"/>
      <c r="HS185" s="84"/>
      <c r="HT185" s="84"/>
      <c r="HU185" s="84"/>
      <c r="HV185" s="84"/>
      <c r="HW185" s="84"/>
      <c r="HX185" s="84"/>
      <c r="HY185" s="84"/>
      <c r="HZ185" s="84"/>
      <c r="IA185" s="84"/>
      <c r="IB185" s="84"/>
      <c r="IC185" s="84"/>
      <c r="ID185" s="84"/>
      <c r="IE185" s="84"/>
      <c r="IF185" s="84"/>
      <c r="IG185" s="84"/>
      <c r="IH185" s="84"/>
      <c r="II185" s="84"/>
      <c r="IJ185" s="84"/>
      <c r="IK185" s="84"/>
      <c r="IL185" s="84"/>
      <c r="IM185" s="84"/>
      <c r="IN185" s="84"/>
      <c r="IO185" s="84"/>
      <c r="IP185" s="84"/>
      <c r="IQ185" s="84"/>
      <c r="IR185" s="84"/>
      <c r="IS185" s="89"/>
      <c r="IT185" s="89"/>
      <c r="IU185" s="89"/>
      <c r="IV185" s="89"/>
    </row>
    <row r="186" spans="3:256" x14ac:dyDescent="0.25"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293"/>
      <c r="CF186" s="293"/>
      <c r="CG186" s="293"/>
      <c r="CH186" s="74"/>
      <c r="CI186" s="293"/>
      <c r="CJ186" s="293"/>
      <c r="CK186" s="293"/>
      <c r="CL186" s="293"/>
      <c r="CM186" s="293"/>
      <c r="CN186" s="293"/>
      <c r="CO186" s="293"/>
      <c r="CP186" s="293"/>
      <c r="CQ186" s="293"/>
      <c r="CR186" s="293"/>
      <c r="CS186" s="293"/>
      <c r="CT186" s="293"/>
      <c r="CU186" s="293"/>
      <c r="CV186" s="293"/>
      <c r="CW186" s="293"/>
      <c r="CX186" s="293"/>
      <c r="CY186" s="293"/>
      <c r="CZ186" s="293"/>
      <c r="DA186" s="293"/>
      <c r="DB186" s="293"/>
      <c r="DC186" s="293"/>
      <c r="DD186" s="293"/>
      <c r="DE186" s="293"/>
      <c r="DF186" s="293"/>
      <c r="DG186" s="293"/>
      <c r="DH186" s="293"/>
      <c r="DI186" s="293"/>
      <c r="DJ186" s="293"/>
      <c r="DK186" s="293"/>
      <c r="DL186" s="74"/>
      <c r="DM186" s="74"/>
      <c r="DN186" s="74"/>
      <c r="DO186" s="293"/>
      <c r="DP186" s="293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9"/>
      <c r="IT186" s="89"/>
      <c r="IU186" s="89"/>
      <c r="IV186" s="89"/>
    </row>
    <row r="187" spans="3:256" x14ac:dyDescent="0.25"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293"/>
      <c r="CF187" s="293"/>
      <c r="CG187" s="293"/>
      <c r="CH187" s="74"/>
      <c r="CI187" s="293"/>
      <c r="CJ187" s="293"/>
      <c r="CK187" s="293"/>
      <c r="CL187" s="293"/>
      <c r="CM187" s="293"/>
      <c r="CN187" s="293"/>
      <c r="CO187" s="293"/>
      <c r="CP187" s="293"/>
      <c r="CQ187" s="293"/>
      <c r="CR187" s="293"/>
      <c r="CS187" s="293"/>
      <c r="CT187" s="293"/>
      <c r="CU187" s="293"/>
      <c r="CV187" s="293"/>
      <c r="CW187" s="293"/>
      <c r="CX187" s="293"/>
      <c r="CY187" s="293"/>
      <c r="CZ187" s="293"/>
      <c r="DA187" s="293"/>
      <c r="DB187" s="293"/>
      <c r="DC187" s="293"/>
      <c r="DD187" s="293"/>
      <c r="DE187" s="293"/>
      <c r="DF187" s="293"/>
      <c r="DG187" s="293"/>
      <c r="DH187" s="293"/>
      <c r="DI187" s="293"/>
      <c r="DJ187" s="293"/>
      <c r="DK187" s="293"/>
      <c r="DL187" s="74"/>
      <c r="DM187" s="74"/>
      <c r="DN187" s="74"/>
      <c r="DO187" s="293"/>
      <c r="DP187" s="293"/>
      <c r="FN187" s="74"/>
      <c r="FO187" s="74"/>
      <c r="FP187" s="74"/>
      <c r="FQ187" s="74"/>
      <c r="FR187" s="74"/>
      <c r="FS187" s="74"/>
      <c r="FT187" s="74"/>
      <c r="FU187" s="74"/>
      <c r="FV187" s="74"/>
      <c r="FW187" s="74"/>
      <c r="FX187" s="74"/>
      <c r="FY187" s="74"/>
      <c r="FZ187" s="74"/>
      <c r="GA187" s="74"/>
      <c r="GB187" s="74"/>
      <c r="GC187" s="74"/>
      <c r="GD187" s="74"/>
      <c r="GE187" s="74"/>
      <c r="GF187" s="74"/>
      <c r="GG187" s="74"/>
      <c r="GH187" s="74"/>
      <c r="GI187" s="74"/>
      <c r="GJ187" s="74"/>
      <c r="GK187" s="74"/>
      <c r="GL187" s="74"/>
      <c r="GM187" s="74"/>
      <c r="GN187" s="74"/>
      <c r="GO187" s="74"/>
      <c r="GP187" s="74"/>
      <c r="GQ187" s="74"/>
      <c r="GR187" s="74"/>
      <c r="GS187" s="74"/>
      <c r="GT187" s="74"/>
      <c r="GU187" s="74"/>
      <c r="GV187" s="74"/>
      <c r="GW187" s="74"/>
      <c r="GX187" s="74"/>
      <c r="GY187" s="74"/>
      <c r="GZ187" s="74"/>
      <c r="HA187" s="74"/>
      <c r="HB187" s="74"/>
      <c r="HC187" s="74"/>
      <c r="HD187" s="74"/>
      <c r="HE187" s="74"/>
      <c r="HF187" s="74"/>
      <c r="HG187" s="74"/>
      <c r="HH187" s="74"/>
      <c r="HI187" s="84"/>
      <c r="HJ187" s="84"/>
      <c r="HK187" s="84"/>
      <c r="HL187" s="84"/>
      <c r="HM187" s="84"/>
      <c r="HN187" s="84"/>
      <c r="HO187" s="84"/>
      <c r="HP187" s="84"/>
      <c r="HQ187" s="84"/>
      <c r="HR187" s="84"/>
      <c r="HS187" s="84"/>
      <c r="HT187" s="84"/>
      <c r="HU187" s="84"/>
      <c r="HV187" s="84"/>
      <c r="HW187" s="84"/>
      <c r="HX187" s="84"/>
      <c r="HY187" s="84"/>
      <c r="HZ187" s="84"/>
      <c r="IA187" s="84"/>
      <c r="IB187" s="84"/>
      <c r="IC187" s="84"/>
      <c r="ID187" s="84"/>
      <c r="IE187" s="84"/>
      <c r="IF187" s="84"/>
      <c r="IG187" s="84"/>
      <c r="IH187" s="84"/>
      <c r="II187" s="84"/>
      <c r="IJ187" s="84"/>
      <c r="IK187" s="84"/>
      <c r="IL187" s="84"/>
      <c r="IM187" s="84"/>
      <c r="IN187" s="84"/>
      <c r="IO187" s="84"/>
      <c r="IP187" s="84"/>
      <c r="IQ187" s="84"/>
      <c r="IR187" s="84"/>
      <c r="IS187" s="89"/>
      <c r="IT187" s="89"/>
      <c r="IU187" s="89"/>
      <c r="IV187" s="89"/>
    </row>
    <row r="188" spans="3:256" x14ac:dyDescent="0.25"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293"/>
      <c r="CF188" s="293"/>
      <c r="CG188" s="293"/>
      <c r="CH188" s="74"/>
      <c r="CI188" s="293"/>
      <c r="CJ188" s="293"/>
      <c r="CK188" s="293"/>
      <c r="CL188" s="293"/>
      <c r="CM188" s="293"/>
      <c r="CN188" s="293"/>
      <c r="CO188" s="293"/>
      <c r="CP188" s="293"/>
      <c r="CQ188" s="293"/>
      <c r="CR188" s="293"/>
      <c r="CS188" s="293"/>
      <c r="CT188" s="293"/>
      <c r="CU188" s="293"/>
      <c r="CV188" s="293"/>
      <c r="CW188" s="293"/>
      <c r="CX188" s="293"/>
      <c r="CY188" s="293"/>
      <c r="CZ188" s="293"/>
      <c r="DA188" s="293"/>
      <c r="DB188" s="293"/>
      <c r="DC188" s="293"/>
      <c r="DD188" s="293"/>
      <c r="DE188" s="293"/>
      <c r="DF188" s="293"/>
      <c r="DG188" s="293"/>
      <c r="DH188" s="293"/>
      <c r="DI188" s="293"/>
      <c r="DJ188" s="293"/>
      <c r="DK188" s="293"/>
      <c r="DL188" s="74"/>
      <c r="DM188" s="74"/>
      <c r="DN188" s="74"/>
      <c r="DO188" s="293"/>
      <c r="DP188" s="293"/>
      <c r="FN188" s="74"/>
      <c r="FO188" s="74"/>
      <c r="FP188" s="74"/>
      <c r="FQ188" s="74"/>
      <c r="FR188" s="74"/>
      <c r="FS188" s="74"/>
      <c r="FT188" s="74"/>
      <c r="FU188" s="74"/>
      <c r="FV188" s="74"/>
      <c r="FW188" s="74"/>
      <c r="FX188" s="74"/>
      <c r="FY188" s="74"/>
      <c r="FZ188" s="74"/>
      <c r="GA188" s="74"/>
      <c r="GB188" s="74"/>
      <c r="GC188" s="74"/>
      <c r="GD188" s="74"/>
      <c r="GE188" s="74"/>
      <c r="GF188" s="74"/>
      <c r="GG188" s="74"/>
      <c r="GH188" s="74"/>
      <c r="GI188" s="74"/>
      <c r="GJ188" s="74"/>
      <c r="GK188" s="74"/>
      <c r="GL188" s="74"/>
      <c r="GM188" s="74"/>
      <c r="GN188" s="74"/>
      <c r="GO188" s="74"/>
      <c r="GP188" s="74"/>
      <c r="GQ188" s="74"/>
      <c r="GR188" s="74"/>
      <c r="GS188" s="74"/>
      <c r="GT188" s="74"/>
      <c r="GU188" s="74"/>
      <c r="GV188" s="74"/>
      <c r="GW188" s="74"/>
      <c r="GX188" s="74"/>
      <c r="GY188" s="74"/>
      <c r="GZ188" s="74"/>
      <c r="HA188" s="74"/>
      <c r="HB188" s="74"/>
      <c r="HC188" s="74"/>
      <c r="HD188" s="74"/>
      <c r="HE188" s="74"/>
      <c r="HF188" s="74"/>
      <c r="HG188" s="74"/>
      <c r="HH188" s="74"/>
      <c r="HI188" s="84"/>
      <c r="HJ188" s="84"/>
      <c r="HK188" s="84"/>
      <c r="HL188" s="84"/>
      <c r="HM188" s="84"/>
      <c r="HN188" s="84"/>
      <c r="HO188" s="84"/>
      <c r="HP188" s="84"/>
      <c r="HQ188" s="84"/>
      <c r="HR188" s="84"/>
      <c r="HS188" s="84"/>
      <c r="HT188" s="84"/>
      <c r="HU188" s="84"/>
      <c r="HV188" s="84"/>
      <c r="HW188" s="84"/>
      <c r="HX188" s="84"/>
      <c r="HY188" s="84"/>
      <c r="HZ188" s="84"/>
      <c r="IA188" s="84"/>
      <c r="IB188" s="84"/>
      <c r="IC188" s="84"/>
      <c r="ID188" s="84"/>
      <c r="IE188" s="84"/>
      <c r="IF188" s="84"/>
      <c r="IG188" s="84"/>
      <c r="IH188" s="84"/>
      <c r="II188" s="84"/>
      <c r="IJ188" s="84"/>
      <c r="IK188" s="84"/>
      <c r="IL188" s="84"/>
      <c r="IM188" s="84"/>
      <c r="IN188" s="84"/>
      <c r="IO188" s="84"/>
      <c r="IP188" s="84"/>
      <c r="IQ188" s="84"/>
      <c r="IR188" s="84"/>
      <c r="IS188" s="89"/>
      <c r="IT188" s="89"/>
      <c r="IU188" s="89"/>
      <c r="IV188" s="89"/>
    </row>
    <row r="189" spans="3:256" x14ac:dyDescent="0.25"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293"/>
      <c r="CF189" s="293"/>
      <c r="CG189" s="293"/>
      <c r="CH189" s="74"/>
      <c r="CI189" s="293"/>
      <c r="CJ189" s="293"/>
      <c r="CK189" s="293"/>
      <c r="CL189" s="293"/>
      <c r="CM189" s="293"/>
      <c r="CN189" s="293"/>
      <c r="CO189" s="293"/>
      <c r="CP189" s="293"/>
      <c r="CQ189" s="293"/>
      <c r="CR189" s="293"/>
      <c r="CS189" s="293"/>
      <c r="CT189" s="293"/>
      <c r="CU189" s="293"/>
      <c r="CV189" s="293"/>
      <c r="CW189" s="293"/>
      <c r="CX189" s="293"/>
      <c r="CY189" s="293"/>
      <c r="CZ189" s="293"/>
      <c r="DA189" s="293"/>
      <c r="DB189" s="293"/>
      <c r="DC189" s="293"/>
      <c r="DD189" s="293"/>
      <c r="DE189" s="293"/>
      <c r="DF189" s="293"/>
      <c r="DG189" s="293"/>
      <c r="DH189" s="293"/>
      <c r="DI189" s="293"/>
      <c r="DJ189" s="293"/>
      <c r="DK189" s="293"/>
      <c r="DL189" s="74"/>
      <c r="DM189" s="74"/>
      <c r="DN189" s="74"/>
      <c r="DO189" s="293"/>
      <c r="DP189" s="293"/>
      <c r="FN189" s="74"/>
      <c r="FO189" s="74"/>
      <c r="FP189" s="74"/>
      <c r="FQ189" s="74"/>
      <c r="FR189" s="74"/>
      <c r="FS189" s="74"/>
      <c r="FT189" s="74"/>
      <c r="FU189" s="74"/>
      <c r="FV189" s="74"/>
      <c r="FW189" s="74"/>
      <c r="FX189" s="74"/>
      <c r="FY189" s="74"/>
      <c r="FZ189" s="74"/>
      <c r="GA189" s="74"/>
      <c r="GB189" s="74"/>
      <c r="GC189" s="74"/>
      <c r="GD189" s="74"/>
      <c r="GE189" s="74"/>
      <c r="GF189" s="74"/>
      <c r="GG189" s="74"/>
      <c r="GH189" s="74"/>
      <c r="GI189" s="74"/>
      <c r="GJ189" s="74"/>
      <c r="GK189" s="74"/>
      <c r="GL189" s="74"/>
      <c r="GM189" s="74"/>
      <c r="GN189" s="74"/>
      <c r="GO189" s="74"/>
      <c r="GP189" s="74"/>
      <c r="GQ189" s="74"/>
      <c r="GR189" s="74"/>
      <c r="GS189" s="74"/>
      <c r="GT189" s="74"/>
      <c r="GU189" s="74"/>
      <c r="GV189" s="74"/>
      <c r="GW189" s="74"/>
      <c r="GX189" s="74"/>
      <c r="GY189" s="74"/>
      <c r="GZ189" s="74"/>
      <c r="HA189" s="74"/>
      <c r="HB189" s="74"/>
      <c r="HC189" s="74"/>
      <c r="HD189" s="74"/>
      <c r="HE189" s="74"/>
      <c r="HF189" s="74"/>
      <c r="HG189" s="74"/>
      <c r="HH189" s="7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9"/>
      <c r="IT189" s="89"/>
      <c r="IU189" s="89"/>
      <c r="IV189" s="89"/>
    </row>
    <row r="190" spans="3:256" x14ac:dyDescent="0.25"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293"/>
      <c r="CF190" s="293"/>
      <c r="CG190" s="293"/>
      <c r="CH190" s="74"/>
      <c r="CI190" s="293"/>
      <c r="CJ190" s="293"/>
      <c r="CK190" s="293"/>
      <c r="CL190" s="293"/>
      <c r="CM190" s="293"/>
      <c r="CN190" s="293"/>
      <c r="CO190" s="293"/>
      <c r="CP190" s="293"/>
      <c r="CQ190" s="293"/>
      <c r="CR190" s="293"/>
      <c r="CS190" s="293"/>
      <c r="CT190" s="293"/>
      <c r="CU190" s="293"/>
      <c r="CV190" s="293"/>
      <c r="CW190" s="293"/>
      <c r="CX190" s="293"/>
      <c r="CY190" s="293"/>
      <c r="CZ190" s="293"/>
      <c r="DA190" s="293"/>
      <c r="DB190" s="293"/>
      <c r="DC190" s="293"/>
      <c r="DD190" s="293"/>
      <c r="DE190" s="293"/>
      <c r="DF190" s="293"/>
      <c r="DG190" s="293"/>
      <c r="DH190" s="293"/>
      <c r="DI190" s="293"/>
      <c r="DJ190" s="293"/>
      <c r="DK190" s="293"/>
      <c r="DL190" s="74"/>
      <c r="DM190" s="74"/>
      <c r="DN190" s="74"/>
      <c r="DO190" s="293"/>
      <c r="DP190" s="293"/>
      <c r="FN190" s="74"/>
      <c r="FO190" s="74"/>
      <c r="FP190" s="74"/>
      <c r="FQ190" s="74"/>
      <c r="FR190" s="74"/>
      <c r="FS190" s="74"/>
      <c r="FT190" s="74"/>
      <c r="FU190" s="74"/>
      <c r="FV190" s="74"/>
      <c r="FW190" s="74"/>
      <c r="FX190" s="74"/>
      <c r="FY190" s="74"/>
      <c r="FZ190" s="74"/>
      <c r="GA190" s="74"/>
      <c r="GB190" s="74"/>
      <c r="GC190" s="74"/>
      <c r="GD190" s="74"/>
      <c r="GE190" s="74"/>
      <c r="GF190" s="74"/>
      <c r="GG190" s="74"/>
      <c r="GH190" s="74"/>
      <c r="GI190" s="74"/>
      <c r="GJ190" s="74"/>
      <c r="GK190" s="74"/>
      <c r="GL190" s="74"/>
      <c r="GM190" s="74"/>
      <c r="GN190" s="74"/>
      <c r="GO190" s="74"/>
      <c r="GP190" s="74"/>
      <c r="GQ190" s="74"/>
      <c r="GR190" s="74"/>
      <c r="GS190" s="74"/>
      <c r="GT190" s="74"/>
      <c r="GU190" s="74"/>
      <c r="GV190" s="74"/>
      <c r="GW190" s="74"/>
      <c r="GX190" s="74"/>
      <c r="GY190" s="74"/>
      <c r="GZ190" s="74"/>
      <c r="HA190" s="74"/>
      <c r="HB190" s="74"/>
      <c r="HC190" s="74"/>
      <c r="HD190" s="74"/>
      <c r="HE190" s="74"/>
      <c r="HF190" s="74"/>
      <c r="HG190" s="74"/>
      <c r="HH190" s="74"/>
      <c r="HI190" s="84"/>
      <c r="HJ190" s="84"/>
      <c r="HK190" s="84"/>
      <c r="HL190" s="84"/>
      <c r="HM190" s="84"/>
      <c r="HN190" s="84"/>
      <c r="HO190" s="84"/>
      <c r="HP190" s="84"/>
      <c r="HQ190" s="84"/>
      <c r="HR190" s="84"/>
      <c r="HS190" s="84"/>
      <c r="HT190" s="84"/>
      <c r="HU190" s="84"/>
      <c r="HV190" s="84"/>
      <c r="HW190" s="84"/>
      <c r="HX190" s="84"/>
      <c r="HY190" s="84"/>
      <c r="HZ190" s="84"/>
      <c r="IA190" s="84"/>
      <c r="IB190" s="84"/>
      <c r="IC190" s="84"/>
      <c r="ID190" s="84"/>
      <c r="IE190" s="84"/>
      <c r="IF190" s="84"/>
      <c r="IG190" s="84"/>
      <c r="IH190" s="84"/>
      <c r="II190" s="84"/>
      <c r="IJ190" s="84"/>
      <c r="IK190" s="84"/>
      <c r="IL190" s="84"/>
      <c r="IM190" s="84"/>
      <c r="IN190" s="84"/>
      <c r="IO190" s="84"/>
      <c r="IP190" s="84"/>
      <c r="IQ190" s="84"/>
      <c r="IR190" s="84"/>
      <c r="IS190" s="89"/>
      <c r="IT190" s="89"/>
      <c r="IU190" s="89"/>
      <c r="IV190" s="89"/>
    </row>
    <row r="191" spans="3:256" x14ac:dyDescent="0.25"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293"/>
      <c r="CF191" s="293"/>
      <c r="CG191" s="293"/>
      <c r="CH191" s="74"/>
      <c r="CI191" s="293"/>
      <c r="CJ191" s="293"/>
      <c r="CK191" s="293"/>
      <c r="CL191" s="293"/>
      <c r="CM191" s="293"/>
      <c r="CN191" s="293"/>
      <c r="CO191" s="293"/>
      <c r="CP191" s="293"/>
      <c r="CQ191" s="293"/>
      <c r="CR191" s="293"/>
      <c r="CS191" s="293"/>
      <c r="CT191" s="293"/>
      <c r="CU191" s="293"/>
      <c r="CV191" s="293"/>
      <c r="CW191" s="293"/>
      <c r="CX191" s="293"/>
      <c r="CY191" s="293"/>
      <c r="CZ191" s="293"/>
      <c r="DA191" s="293"/>
      <c r="DB191" s="293"/>
      <c r="DC191" s="293"/>
      <c r="DD191" s="293"/>
      <c r="DE191" s="293"/>
      <c r="DF191" s="293"/>
      <c r="DG191" s="293"/>
      <c r="DH191" s="293"/>
      <c r="DI191" s="293"/>
      <c r="DJ191" s="293"/>
      <c r="DK191" s="293"/>
      <c r="DL191" s="74"/>
      <c r="DM191" s="74"/>
      <c r="DN191" s="74"/>
      <c r="DO191" s="293"/>
      <c r="DP191" s="293"/>
      <c r="FN191" s="74"/>
      <c r="FO191" s="74"/>
      <c r="FP191" s="74"/>
      <c r="FQ191" s="74"/>
      <c r="FR191" s="74"/>
      <c r="FS191" s="74"/>
      <c r="FT191" s="74"/>
      <c r="FU191" s="74"/>
      <c r="FV191" s="74"/>
      <c r="FW191" s="74"/>
      <c r="FX191" s="74"/>
      <c r="FY191" s="74"/>
      <c r="FZ191" s="74"/>
      <c r="GA191" s="74"/>
      <c r="GB191" s="74"/>
      <c r="GC191" s="74"/>
      <c r="GD191" s="74"/>
      <c r="GE191" s="74"/>
      <c r="GF191" s="74"/>
      <c r="GG191" s="74"/>
      <c r="GH191" s="74"/>
      <c r="GI191" s="74"/>
      <c r="GJ191" s="74"/>
      <c r="GK191" s="74"/>
      <c r="GL191" s="74"/>
      <c r="GM191" s="74"/>
      <c r="GN191" s="74"/>
      <c r="GO191" s="74"/>
      <c r="GP191" s="74"/>
      <c r="GQ191" s="74"/>
      <c r="GR191" s="74"/>
      <c r="GS191" s="74"/>
      <c r="GT191" s="74"/>
      <c r="GU191" s="74"/>
      <c r="GV191" s="74"/>
      <c r="GW191" s="74"/>
      <c r="GX191" s="74"/>
      <c r="GY191" s="74"/>
      <c r="GZ191" s="74"/>
      <c r="HA191" s="74"/>
      <c r="HB191" s="74"/>
      <c r="HC191" s="74"/>
      <c r="HD191" s="74"/>
      <c r="HE191" s="74"/>
      <c r="HF191" s="74"/>
      <c r="HG191" s="74"/>
      <c r="HH191" s="74"/>
      <c r="HI191" s="84"/>
      <c r="HJ191" s="84"/>
      <c r="HK191" s="84"/>
      <c r="HL191" s="84"/>
      <c r="HM191" s="84"/>
      <c r="HN191" s="84"/>
      <c r="HO191" s="84"/>
      <c r="HP191" s="84"/>
      <c r="HQ191" s="84"/>
      <c r="HR191" s="84"/>
      <c r="HS191" s="84"/>
      <c r="HT191" s="84"/>
      <c r="HU191" s="84"/>
      <c r="HV191" s="84"/>
      <c r="HW191" s="84"/>
      <c r="HX191" s="84"/>
      <c r="HY191" s="84"/>
      <c r="HZ191" s="84"/>
      <c r="IA191" s="84"/>
      <c r="IB191" s="84"/>
      <c r="IC191" s="84"/>
      <c r="ID191" s="84"/>
      <c r="IE191" s="84"/>
      <c r="IF191" s="84"/>
      <c r="IG191" s="84"/>
      <c r="IH191" s="84"/>
      <c r="II191" s="84"/>
      <c r="IJ191" s="84"/>
      <c r="IK191" s="84"/>
      <c r="IL191" s="84"/>
      <c r="IM191" s="84"/>
      <c r="IN191" s="84"/>
      <c r="IO191" s="84"/>
      <c r="IP191" s="84"/>
      <c r="IQ191" s="84"/>
      <c r="IR191" s="84"/>
      <c r="IS191" s="89"/>
      <c r="IT191" s="89"/>
      <c r="IU191" s="89"/>
      <c r="IV191" s="89"/>
    </row>
    <row r="192" spans="3:256" x14ac:dyDescent="0.25"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293"/>
      <c r="CF192" s="293"/>
      <c r="CG192" s="293"/>
      <c r="CH192" s="74"/>
      <c r="CI192" s="293"/>
      <c r="CJ192" s="293"/>
      <c r="CK192" s="293"/>
      <c r="CL192" s="293"/>
      <c r="CM192" s="293"/>
      <c r="CN192" s="293"/>
      <c r="CO192" s="293"/>
      <c r="CP192" s="293"/>
      <c r="CQ192" s="293"/>
      <c r="CR192" s="293"/>
      <c r="CS192" s="293"/>
      <c r="CT192" s="293"/>
      <c r="CU192" s="293"/>
      <c r="CV192" s="293"/>
      <c r="CW192" s="293"/>
      <c r="CX192" s="293"/>
      <c r="CY192" s="293"/>
      <c r="CZ192" s="293"/>
      <c r="DA192" s="293"/>
      <c r="DB192" s="293"/>
      <c r="DC192" s="293"/>
      <c r="DD192" s="293"/>
      <c r="DE192" s="293"/>
      <c r="DF192" s="293"/>
      <c r="DG192" s="293"/>
      <c r="DH192" s="293"/>
      <c r="DI192" s="293"/>
      <c r="DJ192" s="293"/>
      <c r="DK192" s="293"/>
      <c r="DL192" s="74"/>
      <c r="DM192" s="74"/>
      <c r="DN192" s="74"/>
      <c r="DO192" s="293"/>
      <c r="DP192" s="293"/>
      <c r="FN192" s="74"/>
      <c r="FO192" s="74"/>
      <c r="FP192" s="74"/>
      <c r="FQ192" s="74"/>
      <c r="FR192" s="74"/>
      <c r="FS192" s="74"/>
      <c r="FT192" s="74"/>
      <c r="FU192" s="74"/>
      <c r="FV192" s="74"/>
      <c r="FW192" s="74"/>
      <c r="FX192" s="74"/>
      <c r="FY192" s="74"/>
      <c r="FZ192" s="74"/>
      <c r="GA192" s="74"/>
      <c r="GB192" s="74"/>
      <c r="GC192" s="74"/>
      <c r="GD192" s="74"/>
      <c r="GE192" s="74"/>
      <c r="GF192" s="74"/>
      <c r="GG192" s="74"/>
      <c r="GH192" s="74"/>
      <c r="GI192" s="74"/>
      <c r="GJ192" s="74"/>
      <c r="GK192" s="74"/>
      <c r="GL192" s="74"/>
      <c r="GM192" s="74"/>
      <c r="GN192" s="74"/>
      <c r="GO192" s="74"/>
      <c r="GP192" s="74"/>
      <c r="GQ192" s="74"/>
      <c r="GR192" s="74"/>
      <c r="GS192" s="74"/>
      <c r="GT192" s="74"/>
      <c r="GU192" s="74"/>
      <c r="GV192" s="74"/>
      <c r="GW192" s="74"/>
      <c r="GX192" s="74"/>
      <c r="GY192" s="74"/>
      <c r="GZ192" s="74"/>
      <c r="HA192" s="74"/>
      <c r="HB192" s="74"/>
      <c r="HC192" s="74"/>
      <c r="HD192" s="74"/>
      <c r="HE192" s="74"/>
      <c r="HF192" s="74"/>
      <c r="HG192" s="74"/>
      <c r="HH192" s="74"/>
      <c r="HI192" s="84"/>
      <c r="HJ192" s="84"/>
      <c r="HK192" s="84"/>
      <c r="HL192" s="84"/>
      <c r="HM192" s="84"/>
      <c r="HN192" s="84"/>
      <c r="HO192" s="84"/>
      <c r="HP192" s="84"/>
      <c r="HQ192" s="84"/>
      <c r="HR192" s="84"/>
      <c r="HS192" s="84"/>
      <c r="HT192" s="84"/>
      <c r="HU192" s="84"/>
      <c r="HV192" s="84"/>
      <c r="HW192" s="84"/>
      <c r="HX192" s="84"/>
      <c r="HY192" s="84"/>
      <c r="HZ192" s="84"/>
      <c r="IA192" s="84"/>
      <c r="IB192" s="84"/>
      <c r="IC192" s="84"/>
      <c r="ID192" s="84"/>
      <c r="IE192" s="84"/>
      <c r="IF192" s="84"/>
      <c r="IG192" s="84"/>
      <c r="IH192" s="84"/>
      <c r="II192" s="84"/>
      <c r="IJ192" s="84"/>
      <c r="IK192" s="84"/>
      <c r="IL192" s="84"/>
      <c r="IM192" s="84"/>
      <c r="IN192" s="84"/>
      <c r="IO192" s="84"/>
      <c r="IP192" s="84"/>
      <c r="IQ192" s="84"/>
      <c r="IR192" s="84"/>
      <c r="IS192" s="89"/>
      <c r="IT192" s="89"/>
      <c r="IU192" s="89"/>
      <c r="IV192" s="89"/>
    </row>
    <row r="193" spans="3:256" x14ac:dyDescent="0.25"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293"/>
      <c r="CF193" s="293"/>
      <c r="CG193" s="293"/>
      <c r="CH193" s="74"/>
      <c r="CI193" s="293"/>
      <c r="CJ193" s="293"/>
      <c r="CK193" s="293"/>
      <c r="CL193" s="293"/>
      <c r="CM193" s="293"/>
      <c r="CN193" s="293"/>
      <c r="CO193" s="293"/>
      <c r="CP193" s="293"/>
      <c r="CQ193" s="293"/>
      <c r="CR193" s="293"/>
      <c r="CS193" s="293"/>
      <c r="CT193" s="293"/>
      <c r="CU193" s="293"/>
      <c r="CV193" s="293"/>
      <c r="CW193" s="293"/>
      <c r="CX193" s="293"/>
      <c r="CY193" s="293"/>
      <c r="CZ193" s="293"/>
      <c r="DA193" s="293"/>
      <c r="DB193" s="293"/>
      <c r="DC193" s="293"/>
      <c r="DD193" s="293"/>
      <c r="DE193" s="293"/>
      <c r="DF193" s="293"/>
      <c r="DG193" s="293"/>
      <c r="DH193" s="293"/>
      <c r="DI193" s="293"/>
      <c r="DJ193" s="293"/>
      <c r="DK193" s="293"/>
      <c r="DL193" s="74"/>
      <c r="DM193" s="74"/>
      <c r="DN193" s="74"/>
      <c r="DO193" s="293"/>
      <c r="DP193" s="293"/>
      <c r="FN193" s="74"/>
      <c r="FO193" s="74"/>
      <c r="FP193" s="74"/>
      <c r="FQ193" s="74"/>
      <c r="FR193" s="74"/>
      <c r="FS193" s="74"/>
      <c r="FT193" s="74"/>
      <c r="FU193" s="74"/>
      <c r="FV193" s="74"/>
      <c r="FW193" s="74"/>
      <c r="FX193" s="74"/>
      <c r="FY193" s="74"/>
      <c r="FZ193" s="74"/>
      <c r="GA193" s="74"/>
      <c r="GB193" s="74"/>
      <c r="GC193" s="74"/>
      <c r="GD193" s="74"/>
      <c r="GE193" s="74"/>
      <c r="GF193" s="74"/>
      <c r="GG193" s="74"/>
      <c r="GH193" s="74"/>
      <c r="GI193" s="74"/>
      <c r="GJ193" s="74"/>
      <c r="GK193" s="74"/>
      <c r="GL193" s="74"/>
      <c r="GM193" s="74"/>
      <c r="GN193" s="74"/>
      <c r="GO193" s="74"/>
      <c r="GP193" s="74"/>
      <c r="GQ193" s="74"/>
      <c r="GR193" s="74"/>
      <c r="GS193" s="74"/>
      <c r="GT193" s="74"/>
      <c r="GU193" s="74"/>
      <c r="GV193" s="74"/>
      <c r="GW193" s="74"/>
      <c r="GX193" s="74"/>
      <c r="GY193" s="74"/>
      <c r="GZ193" s="74"/>
      <c r="HA193" s="74"/>
      <c r="HB193" s="74"/>
      <c r="HC193" s="74"/>
      <c r="HD193" s="74"/>
      <c r="HE193" s="74"/>
      <c r="HF193" s="74"/>
      <c r="HG193" s="74"/>
      <c r="HH193" s="74"/>
      <c r="HI193" s="84"/>
      <c r="HJ193" s="84"/>
      <c r="HK193" s="84"/>
      <c r="HL193" s="84"/>
      <c r="HM193" s="84"/>
      <c r="HN193" s="84"/>
      <c r="HO193" s="84"/>
      <c r="HP193" s="84"/>
      <c r="HQ193" s="84"/>
      <c r="HR193" s="84"/>
      <c r="HS193" s="84"/>
      <c r="HT193" s="84"/>
      <c r="HU193" s="84"/>
      <c r="HV193" s="84"/>
      <c r="HW193" s="84"/>
      <c r="HX193" s="84"/>
      <c r="HY193" s="84"/>
      <c r="HZ193" s="84"/>
      <c r="IA193" s="84"/>
      <c r="IB193" s="84"/>
      <c r="IC193" s="84"/>
      <c r="ID193" s="84"/>
      <c r="IE193" s="84"/>
      <c r="IF193" s="84"/>
      <c r="IG193" s="84"/>
      <c r="IH193" s="84"/>
      <c r="II193" s="84"/>
      <c r="IJ193" s="84"/>
      <c r="IK193" s="84"/>
      <c r="IL193" s="84"/>
      <c r="IM193" s="84"/>
      <c r="IN193" s="84"/>
      <c r="IO193" s="84"/>
      <c r="IP193" s="84"/>
      <c r="IQ193" s="84"/>
      <c r="IR193" s="84"/>
      <c r="IS193" s="89"/>
      <c r="IT193" s="89"/>
      <c r="IU193" s="89"/>
      <c r="IV193" s="89"/>
    </row>
    <row r="194" spans="3:256" x14ac:dyDescent="0.25"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293"/>
      <c r="CF194" s="293"/>
      <c r="CG194" s="293"/>
      <c r="CH194" s="74"/>
      <c r="CI194" s="293"/>
      <c r="CJ194" s="293"/>
      <c r="CK194" s="293"/>
      <c r="CL194" s="293"/>
      <c r="CM194" s="293"/>
      <c r="CN194" s="293"/>
      <c r="CO194" s="293"/>
      <c r="CP194" s="293"/>
      <c r="CQ194" s="293"/>
      <c r="CR194" s="293"/>
      <c r="CS194" s="293"/>
      <c r="CT194" s="293"/>
      <c r="CU194" s="293"/>
      <c r="CV194" s="293"/>
      <c r="CW194" s="293"/>
      <c r="CX194" s="293"/>
      <c r="CY194" s="293"/>
      <c r="CZ194" s="293"/>
      <c r="DA194" s="293"/>
      <c r="DB194" s="293"/>
      <c r="DC194" s="293"/>
      <c r="DD194" s="293"/>
      <c r="DE194" s="293"/>
      <c r="DF194" s="293"/>
      <c r="DG194" s="293"/>
      <c r="DH194" s="293"/>
      <c r="DI194" s="293"/>
      <c r="DJ194" s="293"/>
      <c r="DK194" s="293"/>
      <c r="DL194" s="74"/>
      <c r="DM194" s="74"/>
      <c r="DN194" s="74"/>
      <c r="DO194" s="293"/>
      <c r="DP194" s="293"/>
      <c r="FN194" s="74"/>
      <c r="FO194" s="74"/>
      <c r="FP194" s="74"/>
      <c r="FQ194" s="74"/>
      <c r="FR194" s="74"/>
      <c r="FS194" s="74"/>
      <c r="FT194" s="74"/>
      <c r="FU194" s="74"/>
      <c r="FV194" s="74"/>
      <c r="FW194" s="74"/>
      <c r="FX194" s="74"/>
      <c r="FY194" s="74"/>
      <c r="FZ194" s="74"/>
      <c r="GA194" s="74"/>
      <c r="GB194" s="74"/>
      <c r="GC194" s="74"/>
      <c r="GD194" s="74"/>
      <c r="GE194" s="74"/>
      <c r="GF194" s="74"/>
      <c r="GG194" s="74"/>
      <c r="GH194" s="74"/>
      <c r="GI194" s="74"/>
      <c r="GJ194" s="74"/>
      <c r="GK194" s="74"/>
      <c r="GL194" s="74"/>
      <c r="GM194" s="74"/>
      <c r="GN194" s="74"/>
      <c r="GO194" s="74"/>
      <c r="GP194" s="74"/>
      <c r="GQ194" s="74"/>
      <c r="GR194" s="74"/>
      <c r="GS194" s="74"/>
      <c r="GT194" s="74"/>
      <c r="GU194" s="74"/>
      <c r="GV194" s="74"/>
      <c r="GW194" s="74"/>
      <c r="GX194" s="74"/>
      <c r="GY194" s="74"/>
      <c r="GZ194" s="74"/>
      <c r="HA194" s="74"/>
      <c r="HB194" s="74"/>
      <c r="HC194" s="74"/>
      <c r="HD194" s="74"/>
      <c r="HE194" s="74"/>
      <c r="HF194" s="74"/>
      <c r="HG194" s="74"/>
      <c r="HH194" s="7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9"/>
      <c r="IT194" s="89"/>
      <c r="IU194" s="89"/>
      <c r="IV194" s="89"/>
    </row>
    <row r="195" spans="3:256" x14ac:dyDescent="0.25"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293"/>
      <c r="CF195" s="293"/>
      <c r="CG195" s="293"/>
      <c r="CH195" s="74"/>
      <c r="CI195" s="293"/>
      <c r="CJ195" s="293"/>
      <c r="CK195" s="293"/>
      <c r="CL195" s="293"/>
      <c r="CM195" s="293"/>
      <c r="CN195" s="293"/>
      <c r="CO195" s="293"/>
      <c r="CP195" s="293"/>
      <c r="CQ195" s="293"/>
      <c r="CR195" s="293"/>
      <c r="CS195" s="293"/>
      <c r="CT195" s="293"/>
      <c r="CU195" s="293"/>
      <c r="CV195" s="293"/>
      <c r="CW195" s="293"/>
      <c r="CX195" s="293"/>
      <c r="CY195" s="293"/>
      <c r="CZ195" s="293"/>
      <c r="DA195" s="293"/>
      <c r="DB195" s="293"/>
      <c r="DC195" s="293"/>
      <c r="DD195" s="293"/>
      <c r="DE195" s="293"/>
      <c r="DF195" s="293"/>
      <c r="DG195" s="293"/>
      <c r="DH195" s="293"/>
      <c r="DI195" s="293"/>
      <c r="DJ195" s="293"/>
      <c r="DK195" s="293"/>
      <c r="DL195" s="74"/>
      <c r="DM195" s="74"/>
      <c r="DN195" s="74"/>
      <c r="DO195" s="293"/>
      <c r="DP195" s="293"/>
      <c r="FN195" s="74"/>
      <c r="FO195" s="74"/>
      <c r="FP195" s="74"/>
      <c r="FQ195" s="74"/>
      <c r="FR195" s="74"/>
      <c r="FS195" s="74"/>
      <c r="FT195" s="74"/>
      <c r="FU195" s="74"/>
      <c r="FV195" s="74"/>
      <c r="FW195" s="74"/>
      <c r="FX195" s="74"/>
      <c r="FY195" s="74"/>
      <c r="FZ195" s="74"/>
      <c r="GA195" s="74"/>
      <c r="GB195" s="74"/>
      <c r="GC195" s="74"/>
      <c r="GD195" s="74"/>
      <c r="GE195" s="74"/>
      <c r="GF195" s="74"/>
      <c r="GG195" s="74"/>
      <c r="GH195" s="74"/>
      <c r="GI195" s="74"/>
      <c r="GJ195" s="74"/>
      <c r="GK195" s="74"/>
      <c r="GL195" s="74"/>
      <c r="GM195" s="74"/>
      <c r="GN195" s="74"/>
      <c r="GO195" s="74"/>
      <c r="GP195" s="74"/>
      <c r="GQ195" s="74"/>
      <c r="GR195" s="74"/>
      <c r="GS195" s="74"/>
      <c r="GT195" s="74"/>
      <c r="GU195" s="74"/>
      <c r="GV195" s="74"/>
      <c r="GW195" s="74"/>
      <c r="GX195" s="74"/>
      <c r="GY195" s="74"/>
      <c r="GZ195" s="74"/>
      <c r="HA195" s="74"/>
      <c r="HB195" s="74"/>
      <c r="HC195" s="74"/>
      <c r="HD195" s="74"/>
      <c r="HE195" s="74"/>
      <c r="HF195" s="74"/>
      <c r="HG195" s="74"/>
      <c r="HH195" s="7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9"/>
      <c r="IT195" s="89"/>
      <c r="IU195" s="89"/>
      <c r="IV195" s="89"/>
    </row>
    <row r="196" spans="3:256" x14ac:dyDescent="0.25"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293"/>
      <c r="CF196" s="293"/>
      <c r="CG196" s="293"/>
      <c r="CH196" s="74"/>
      <c r="CI196" s="293"/>
      <c r="CJ196" s="293"/>
      <c r="CK196" s="293"/>
      <c r="CL196" s="293"/>
      <c r="CM196" s="293"/>
      <c r="CN196" s="293"/>
      <c r="CO196" s="293"/>
      <c r="CP196" s="293"/>
      <c r="CQ196" s="293"/>
      <c r="CR196" s="293"/>
      <c r="CS196" s="293"/>
      <c r="CT196" s="293"/>
      <c r="CU196" s="293"/>
      <c r="CV196" s="293"/>
      <c r="CW196" s="293"/>
      <c r="CX196" s="293"/>
      <c r="CY196" s="293"/>
      <c r="CZ196" s="293"/>
      <c r="DA196" s="293"/>
      <c r="DB196" s="293"/>
      <c r="DC196" s="293"/>
      <c r="DD196" s="293"/>
      <c r="DE196" s="293"/>
      <c r="DF196" s="293"/>
      <c r="DG196" s="293"/>
      <c r="DH196" s="293"/>
      <c r="DI196" s="293"/>
      <c r="DJ196" s="293"/>
      <c r="DK196" s="293"/>
      <c r="DL196" s="74"/>
      <c r="DM196" s="74"/>
      <c r="DN196" s="74"/>
      <c r="DO196" s="293"/>
      <c r="DP196" s="293"/>
      <c r="FN196" s="74"/>
      <c r="FO196" s="74"/>
      <c r="FP196" s="74"/>
      <c r="FQ196" s="74"/>
      <c r="FR196" s="74"/>
      <c r="FS196" s="74"/>
      <c r="FT196" s="74"/>
      <c r="FU196" s="74"/>
      <c r="FV196" s="74"/>
      <c r="FW196" s="74"/>
      <c r="FX196" s="74"/>
      <c r="FY196" s="74"/>
      <c r="FZ196" s="74"/>
      <c r="GA196" s="74"/>
      <c r="GB196" s="74"/>
      <c r="GC196" s="74"/>
      <c r="GD196" s="74"/>
      <c r="GE196" s="74"/>
      <c r="GF196" s="74"/>
      <c r="GG196" s="74"/>
      <c r="GH196" s="74"/>
      <c r="GI196" s="74"/>
      <c r="GJ196" s="74"/>
      <c r="GK196" s="74"/>
      <c r="GL196" s="74"/>
      <c r="GM196" s="74"/>
      <c r="GN196" s="74"/>
      <c r="GO196" s="74"/>
      <c r="GP196" s="74"/>
      <c r="GQ196" s="74"/>
      <c r="GR196" s="74"/>
      <c r="GS196" s="74"/>
      <c r="GT196" s="74"/>
      <c r="GU196" s="74"/>
      <c r="GV196" s="74"/>
      <c r="GW196" s="74"/>
      <c r="GX196" s="74"/>
      <c r="GY196" s="74"/>
      <c r="GZ196" s="74"/>
      <c r="HA196" s="74"/>
      <c r="HB196" s="74"/>
      <c r="HC196" s="74"/>
      <c r="HD196" s="74"/>
      <c r="HE196" s="74"/>
      <c r="HF196" s="74"/>
      <c r="HG196" s="74"/>
      <c r="HH196" s="7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  <c r="IS196" s="89"/>
      <c r="IT196" s="89"/>
      <c r="IU196" s="89"/>
      <c r="IV196" s="89"/>
    </row>
    <row r="197" spans="3:256" x14ac:dyDescent="0.25"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293"/>
      <c r="CF197" s="293"/>
      <c r="CG197" s="293"/>
      <c r="CH197" s="74"/>
      <c r="CI197" s="293"/>
      <c r="CJ197" s="293"/>
      <c r="CK197" s="293"/>
      <c r="CL197" s="293"/>
      <c r="CM197" s="293"/>
      <c r="CN197" s="293"/>
      <c r="CO197" s="293"/>
      <c r="CP197" s="293"/>
      <c r="CQ197" s="293"/>
      <c r="CR197" s="293"/>
      <c r="CS197" s="293"/>
      <c r="CT197" s="293"/>
      <c r="CU197" s="293"/>
      <c r="CV197" s="293"/>
      <c r="CW197" s="293"/>
      <c r="CX197" s="293"/>
      <c r="CY197" s="293"/>
      <c r="CZ197" s="293"/>
      <c r="DA197" s="293"/>
      <c r="DB197" s="293"/>
      <c r="DC197" s="293"/>
      <c r="DD197" s="293"/>
      <c r="DE197" s="293"/>
      <c r="DF197" s="293"/>
      <c r="DG197" s="293"/>
      <c r="DH197" s="293"/>
      <c r="DI197" s="293"/>
      <c r="DJ197" s="293"/>
      <c r="DK197" s="293"/>
      <c r="DL197" s="74"/>
      <c r="DM197" s="74"/>
      <c r="DN197" s="74"/>
      <c r="DO197" s="293"/>
      <c r="DP197" s="293"/>
      <c r="FN197" s="74"/>
      <c r="FO197" s="74"/>
      <c r="FP197" s="74"/>
      <c r="FQ197" s="74"/>
      <c r="FR197" s="74"/>
      <c r="FS197" s="74"/>
      <c r="FT197" s="74"/>
      <c r="FU197" s="74"/>
      <c r="FV197" s="74"/>
      <c r="FW197" s="74"/>
      <c r="FX197" s="74"/>
      <c r="FY197" s="74"/>
      <c r="FZ197" s="74"/>
      <c r="GA197" s="74"/>
      <c r="GB197" s="74"/>
      <c r="GC197" s="74"/>
      <c r="GD197" s="74"/>
      <c r="GE197" s="74"/>
      <c r="GF197" s="74"/>
      <c r="GG197" s="74"/>
      <c r="GH197" s="74"/>
      <c r="GI197" s="74"/>
      <c r="GJ197" s="74"/>
      <c r="GK197" s="74"/>
      <c r="GL197" s="74"/>
      <c r="GM197" s="74"/>
      <c r="GN197" s="74"/>
      <c r="GO197" s="74"/>
      <c r="GP197" s="74"/>
      <c r="GQ197" s="74"/>
      <c r="GR197" s="74"/>
      <c r="GS197" s="74"/>
      <c r="GT197" s="74"/>
      <c r="GU197" s="74"/>
      <c r="GV197" s="74"/>
      <c r="GW197" s="74"/>
      <c r="GX197" s="74"/>
      <c r="GY197" s="74"/>
      <c r="GZ197" s="74"/>
      <c r="HA197" s="74"/>
      <c r="HB197" s="74"/>
      <c r="HC197" s="74"/>
      <c r="HD197" s="74"/>
      <c r="HE197" s="74"/>
      <c r="HF197" s="74"/>
      <c r="HG197" s="74"/>
      <c r="HH197" s="7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9"/>
      <c r="IT197" s="89"/>
      <c r="IU197" s="89"/>
      <c r="IV197" s="89"/>
    </row>
    <row r="198" spans="3:256" x14ac:dyDescent="0.25"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293"/>
      <c r="CF198" s="293"/>
      <c r="CG198" s="293"/>
      <c r="CH198" s="74"/>
      <c r="CI198" s="293"/>
      <c r="CJ198" s="293"/>
      <c r="CK198" s="293"/>
      <c r="CL198" s="293"/>
      <c r="CM198" s="293"/>
      <c r="CN198" s="293"/>
      <c r="CO198" s="293"/>
      <c r="CP198" s="293"/>
      <c r="CQ198" s="293"/>
      <c r="CR198" s="293"/>
      <c r="CS198" s="293"/>
      <c r="CT198" s="293"/>
      <c r="CU198" s="293"/>
      <c r="CV198" s="293"/>
      <c r="CW198" s="293"/>
      <c r="CX198" s="293"/>
      <c r="CY198" s="293"/>
      <c r="CZ198" s="293"/>
      <c r="DA198" s="293"/>
      <c r="DB198" s="293"/>
      <c r="DC198" s="293"/>
      <c r="DD198" s="293"/>
      <c r="DE198" s="293"/>
      <c r="DF198" s="293"/>
      <c r="DG198" s="293"/>
      <c r="DH198" s="293"/>
      <c r="DI198" s="293"/>
      <c r="DJ198" s="293"/>
      <c r="DK198" s="293"/>
      <c r="DL198" s="74"/>
      <c r="DM198" s="74"/>
      <c r="DN198" s="74"/>
      <c r="DO198" s="293"/>
      <c r="DP198" s="293"/>
      <c r="FN198" s="74"/>
      <c r="FO198" s="74"/>
      <c r="FP198" s="74"/>
      <c r="FQ198" s="74"/>
      <c r="FR198" s="74"/>
      <c r="FS198" s="74"/>
      <c r="FT198" s="74"/>
      <c r="FU198" s="74"/>
      <c r="FV198" s="74"/>
      <c r="FW198" s="74"/>
      <c r="FX198" s="74"/>
      <c r="FY198" s="74"/>
      <c r="FZ198" s="74"/>
      <c r="GA198" s="74"/>
      <c r="GB198" s="74"/>
      <c r="GC198" s="74"/>
      <c r="GD198" s="74"/>
      <c r="GE198" s="74"/>
      <c r="GF198" s="74"/>
      <c r="GG198" s="74"/>
      <c r="GH198" s="74"/>
      <c r="GI198" s="74"/>
      <c r="GJ198" s="74"/>
      <c r="GK198" s="74"/>
      <c r="GL198" s="74"/>
      <c r="GM198" s="74"/>
      <c r="GN198" s="74"/>
      <c r="GO198" s="74"/>
      <c r="GP198" s="74"/>
      <c r="GQ198" s="74"/>
      <c r="GR198" s="74"/>
      <c r="GS198" s="74"/>
      <c r="GT198" s="74"/>
      <c r="GU198" s="74"/>
      <c r="GV198" s="74"/>
      <c r="GW198" s="74"/>
      <c r="GX198" s="74"/>
      <c r="GY198" s="74"/>
      <c r="GZ198" s="74"/>
      <c r="HA198" s="74"/>
      <c r="HB198" s="74"/>
      <c r="HC198" s="74"/>
      <c r="HD198" s="74"/>
      <c r="HE198" s="74"/>
      <c r="HF198" s="74"/>
      <c r="HG198" s="74"/>
      <c r="HH198" s="74"/>
      <c r="HI198" s="84"/>
      <c r="HJ198" s="84"/>
      <c r="HK198" s="84"/>
      <c r="HL198" s="84"/>
      <c r="HM198" s="84"/>
      <c r="HN198" s="84"/>
      <c r="HO198" s="84"/>
      <c r="HP198" s="84"/>
      <c r="HQ198" s="84"/>
      <c r="HR198" s="84"/>
      <c r="HS198" s="84"/>
      <c r="HT198" s="84"/>
      <c r="HU198" s="84"/>
      <c r="HV198" s="84"/>
      <c r="HW198" s="84"/>
      <c r="HX198" s="84"/>
      <c r="HY198" s="84"/>
      <c r="HZ198" s="84"/>
      <c r="IA198" s="84"/>
      <c r="IB198" s="84"/>
      <c r="IC198" s="84"/>
      <c r="ID198" s="84"/>
      <c r="IE198" s="84"/>
      <c r="IF198" s="84"/>
      <c r="IG198" s="84"/>
      <c r="IH198" s="84"/>
      <c r="II198" s="84"/>
      <c r="IJ198" s="84"/>
      <c r="IK198" s="84"/>
      <c r="IL198" s="84"/>
      <c r="IM198" s="84"/>
      <c r="IN198" s="84"/>
      <c r="IO198" s="84"/>
      <c r="IP198" s="84"/>
      <c r="IQ198" s="84"/>
      <c r="IR198" s="84"/>
      <c r="IS198" s="89"/>
      <c r="IT198" s="89"/>
      <c r="IU198" s="89"/>
      <c r="IV198" s="89"/>
    </row>
    <row r="199" spans="3:256" x14ac:dyDescent="0.25"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293"/>
      <c r="CF199" s="293"/>
      <c r="CG199" s="293"/>
      <c r="CH199" s="74"/>
      <c r="CI199" s="293"/>
      <c r="CJ199" s="293"/>
      <c r="CK199" s="293"/>
      <c r="CL199" s="293"/>
      <c r="CM199" s="293"/>
      <c r="CN199" s="293"/>
      <c r="CO199" s="293"/>
      <c r="CP199" s="293"/>
      <c r="CQ199" s="293"/>
      <c r="CR199" s="293"/>
      <c r="CS199" s="293"/>
      <c r="CT199" s="293"/>
      <c r="CU199" s="293"/>
      <c r="CV199" s="293"/>
      <c r="CW199" s="293"/>
      <c r="CX199" s="293"/>
      <c r="CY199" s="293"/>
      <c r="CZ199" s="293"/>
      <c r="DA199" s="293"/>
      <c r="DB199" s="293"/>
      <c r="DC199" s="293"/>
      <c r="DD199" s="293"/>
      <c r="DE199" s="293"/>
      <c r="DF199" s="293"/>
      <c r="DG199" s="293"/>
      <c r="DH199" s="293"/>
      <c r="DI199" s="293"/>
      <c r="DJ199" s="293"/>
      <c r="DK199" s="293"/>
      <c r="DL199" s="74"/>
      <c r="DM199" s="74"/>
      <c r="DN199" s="74"/>
      <c r="DO199" s="293"/>
      <c r="DP199" s="293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84"/>
      <c r="HJ199" s="84"/>
      <c r="HK199" s="84"/>
      <c r="HL199" s="84"/>
      <c r="HM199" s="84"/>
      <c r="HN199" s="84"/>
      <c r="HO199" s="84"/>
      <c r="HP199" s="84"/>
      <c r="HQ199" s="84"/>
      <c r="HR199" s="84"/>
      <c r="HS199" s="84"/>
      <c r="HT199" s="84"/>
      <c r="HU199" s="84"/>
      <c r="HV199" s="84"/>
      <c r="HW199" s="84"/>
      <c r="HX199" s="84"/>
      <c r="HY199" s="84"/>
      <c r="HZ199" s="84"/>
      <c r="IA199" s="84"/>
      <c r="IB199" s="84"/>
      <c r="IC199" s="84"/>
      <c r="ID199" s="84"/>
      <c r="IE199" s="84"/>
      <c r="IF199" s="84"/>
      <c r="IG199" s="84"/>
      <c r="IH199" s="84"/>
      <c r="II199" s="84"/>
      <c r="IJ199" s="84"/>
      <c r="IK199" s="84"/>
      <c r="IL199" s="84"/>
      <c r="IM199" s="84"/>
      <c r="IN199" s="84"/>
      <c r="IO199" s="84"/>
      <c r="IP199" s="84"/>
      <c r="IQ199" s="84"/>
      <c r="IR199" s="84"/>
      <c r="IS199" s="89"/>
      <c r="IT199" s="89"/>
      <c r="IU199" s="89"/>
      <c r="IV199" s="89"/>
    </row>
    <row r="200" spans="3:256" x14ac:dyDescent="0.25"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293"/>
      <c r="CF200" s="293"/>
      <c r="CG200" s="293"/>
      <c r="CH200" s="74"/>
      <c r="CI200" s="293"/>
      <c r="CJ200" s="293"/>
      <c r="CK200" s="293"/>
      <c r="CL200" s="293"/>
      <c r="CM200" s="293"/>
      <c r="CN200" s="293"/>
      <c r="CO200" s="293"/>
      <c r="CP200" s="293"/>
      <c r="CQ200" s="293"/>
      <c r="CR200" s="293"/>
      <c r="CS200" s="293"/>
      <c r="CT200" s="293"/>
      <c r="CU200" s="293"/>
      <c r="CV200" s="293"/>
      <c r="CW200" s="293"/>
      <c r="CX200" s="293"/>
      <c r="CY200" s="293"/>
      <c r="CZ200" s="293"/>
      <c r="DA200" s="293"/>
      <c r="DB200" s="293"/>
      <c r="DC200" s="293"/>
      <c r="DD200" s="293"/>
      <c r="DE200" s="293"/>
      <c r="DF200" s="293"/>
      <c r="DG200" s="293"/>
      <c r="DH200" s="293"/>
      <c r="DI200" s="293"/>
      <c r="DJ200" s="293"/>
      <c r="DK200" s="293"/>
      <c r="DL200" s="74"/>
      <c r="DM200" s="74"/>
      <c r="DN200" s="74"/>
      <c r="DO200" s="293"/>
      <c r="DP200" s="293"/>
      <c r="FN200" s="74"/>
      <c r="FO200" s="74"/>
      <c r="FP200" s="74"/>
      <c r="FQ200" s="74"/>
      <c r="FR200" s="74"/>
      <c r="FS200" s="74"/>
      <c r="FT200" s="74"/>
      <c r="FU200" s="74"/>
      <c r="FV200" s="74"/>
      <c r="FW200" s="74"/>
      <c r="FX200" s="74"/>
      <c r="FY200" s="74"/>
      <c r="FZ200" s="74"/>
      <c r="GA200" s="74"/>
      <c r="GB200" s="74"/>
      <c r="GC200" s="74"/>
      <c r="GD200" s="74"/>
      <c r="GE200" s="74"/>
      <c r="GF200" s="74"/>
      <c r="GG200" s="74"/>
      <c r="GH200" s="74"/>
      <c r="GI200" s="74"/>
      <c r="GJ200" s="74"/>
      <c r="GK200" s="74"/>
      <c r="GL200" s="74"/>
      <c r="GM200" s="74"/>
      <c r="GN200" s="74"/>
      <c r="GO200" s="74"/>
      <c r="GP200" s="74"/>
      <c r="GQ200" s="74"/>
      <c r="GR200" s="74"/>
      <c r="GS200" s="74"/>
      <c r="GT200" s="74"/>
      <c r="GU200" s="74"/>
      <c r="GV200" s="74"/>
      <c r="GW200" s="74"/>
      <c r="GX200" s="74"/>
      <c r="GY200" s="74"/>
      <c r="GZ200" s="74"/>
      <c r="HA200" s="74"/>
      <c r="HB200" s="74"/>
      <c r="HC200" s="74"/>
      <c r="HD200" s="74"/>
      <c r="HE200" s="74"/>
      <c r="HF200" s="74"/>
      <c r="HG200" s="74"/>
      <c r="HH200" s="7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9"/>
      <c r="IT200" s="89"/>
      <c r="IU200" s="89"/>
      <c r="IV200" s="89"/>
    </row>
    <row r="201" spans="3:256" x14ac:dyDescent="0.25"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293"/>
      <c r="CF201" s="293"/>
      <c r="CG201" s="293"/>
      <c r="CH201" s="74"/>
      <c r="CI201" s="293"/>
      <c r="CJ201" s="293"/>
      <c r="CK201" s="293"/>
      <c r="CL201" s="293"/>
      <c r="CM201" s="293"/>
      <c r="CN201" s="293"/>
      <c r="CO201" s="293"/>
      <c r="CP201" s="293"/>
      <c r="CQ201" s="293"/>
      <c r="CR201" s="293"/>
      <c r="CS201" s="293"/>
      <c r="CT201" s="293"/>
      <c r="CU201" s="293"/>
      <c r="CV201" s="293"/>
      <c r="CW201" s="293"/>
      <c r="CX201" s="293"/>
      <c r="CY201" s="293"/>
      <c r="CZ201" s="293"/>
      <c r="DA201" s="293"/>
      <c r="DB201" s="293"/>
      <c r="DC201" s="293"/>
      <c r="DD201" s="293"/>
      <c r="DE201" s="293"/>
      <c r="DF201" s="293"/>
      <c r="DG201" s="293"/>
      <c r="DH201" s="293"/>
      <c r="DI201" s="293"/>
      <c r="DJ201" s="293"/>
      <c r="DK201" s="293"/>
      <c r="DL201" s="74"/>
      <c r="DM201" s="74"/>
      <c r="DN201" s="74"/>
      <c r="DO201" s="293"/>
      <c r="DP201" s="293"/>
      <c r="FN201" s="74"/>
      <c r="FO201" s="74"/>
      <c r="FP201" s="74"/>
      <c r="FQ201" s="74"/>
      <c r="FR201" s="74"/>
      <c r="FS201" s="74"/>
      <c r="FT201" s="74"/>
      <c r="FU201" s="74"/>
      <c r="FV201" s="74"/>
      <c r="FW201" s="74"/>
      <c r="FX201" s="74"/>
      <c r="FY201" s="74"/>
      <c r="FZ201" s="74"/>
      <c r="GA201" s="74"/>
      <c r="GB201" s="74"/>
      <c r="GC201" s="74"/>
      <c r="GD201" s="74"/>
      <c r="GE201" s="74"/>
      <c r="GF201" s="74"/>
      <c r="GG201" s="74"/>
      <c r="GH201" s="74"/>
      <c r="GI201" s="74"/>
      <c r="GJ201" s="74"/>
      <c r="GK201" s="74"/>
      <c r="GL201" s="74"/>
      <c r="GM201" s="74"/>
      <c r="GN201" s="74"/>
      <c r="GO201" s="74"/>
      <c r="GP201" s="74"/>
      <c r="GQ201" s="74"/>
      <c r="GR201" s="74"/>
      <c r="GS201" s="74"/>
      <c r="GT201" s="74"/>
      <c r="GU201" s="74"/>
      <c r="GV201" s="74"/>
      <c r="GW201" s="74"/>
      <c r="GX201" s="74"/>
      <c r="GY201" s="74"/>
      <c r="GZ201" s="74"/>
      <c r="HA201" s="74"/>
      <c r="HB201" s="74"/>
      <c r="HC201" s="74"/>
      <c r="HD201" s="74"/>
      <c r="HE201" s="74"/>
      <c r="HF201" s="74"/>
      <c r="HG201" s="74"/>
      <c r="HH201" s="74"/>
      <c r="HI201" s="84"/>
      <c r="HJ201" s="84"/>
      <c r="HK201" s="84"/>
      <c r="HL201" s="84"/>
      <c r="HM201" s="84"/>
      <c r="HN201" s="84"/>
      <c r="HO201" s="84"/>
      <c r="HP201" s="84"/>
      <c r="HQ201" s="84"/>
      <c r="HR201" s="84"/>
      <c r="HS201" s="84"/>
      <c r="HT201" s="84"/>
      <c r="HU201" s="84"/>
      <c r="HV201" s="84"/>
      <c r="HW201" s="84"/>
      <c r="HX201" s="84"/>
      <c r="HY201" s="84"/>
      <c r="HZ201" s="84"/>
      <c r="IA201" s="84"/>
      <c r="IB201" s="84"/>
      <c r="IC201" s="84"/>
      <c r="ID201" s="84"/>
      <c r="IE201" s="84"/>
      <c r="IF201" s="84"/>
      <c r="IG201" s="84"/>
      <c r="IH201" s="84"/>
      <c r="II201" s="84"/>
      <c r="IJ201" s="84"/>
      <c r="IK201" s="84"/>
      <c r="IL201" s="84"/>
      <c r="IM201" s="84"/>
      <c r="IN201" s="84"/>
      <c r="IO201" s="84"/>
      <c r="IP201" s="84"/>
      <c r="IQ201" s="84"/>
      <c r="IR201" s="84"/>
      <c r="IS201" s="89"/>
      <c r="IT201" s="89"/>
      <c r="IU201" s="89"/>
      <c r="IV201" s="89"/>
    </row>
    <row r="202" spans="3:256" x14ac:dyDescent="0.25"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293"/>
      <c r="CF202" s="293"/>
      <c r="CG202" s="293"/>
      <c r="CH202" s="74"/>
      <c r="CI202" s="293"/>
      <c r="CJ202" s="293"/>
      <c r="CK202" s="293"/>
      <c r="CL202" s="293"/>
      <c r="CM202" s="293"/>
      <c r="CN202" s="293"/>
      <c r="CO202" s="293"/>
      <c r="CP202" s="293"/>
      <c r="CQ202" s="293"/>
      <c r="CR202" s="293"/>
      <c r="CS202" s="293"/>
      <c r="CT202" s="293"/>
      <c r="CU202" s="293"/>
      <c r="CV202" s="293"/>
      <c r="CW202" s="293"/>
      <c r="CX202" s="293"/>
      <c r="CY202" s="293"/>
      <c r="CZ202" s="293"/>
      <c r="DA202" s="293"/>
      <c r="DB202" s="293"/>
      <c r="DC202" s="293"/>
      <c r="DD202" s="293"/>
      <c r="DE202" s="293"/>
      <c r="DF202" s="293"/>
      <c r="DG202" s="293"/>
      <c r="DH202" s="293"/>
      <c r="DI202" s="293"/>
      <c r="DJ202" s="293"/>
      <c r="DK202" s="293"/>
      <c r="DL202" s="74"/>
      <c r="DM202" s="74"/>
      <c r="DN202" s="74"/>
      <c r="DO202" s="293"/>
      <c r="DP202" s="293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  <c r="GD202" s="74"/>
      <c r="GE202" s="74"/>
      <c r="GF202" s="74"/>
      <c r="GG202" s="74"/>
      <c r="GH202" s="74"/>
      <c r="GI202" s="74"/>
      <c r="GJ202" s="74"/>
      <c r="GK202" s="74"/>
      <c r="GL202" s="74"/>
      <c r="GM202" s="74"/>
      <c r="GN202" s="74"/>
      <c r="GO202" s="74"/>
      <c r="GP202" s="74"/>
      <c r="GQ202" s="74"/>
      <c r="GR202" s="74"/>
      <c r="GS202" s="74"/>
      <c r="GT202" s="74"/>
      <c r="GU202" s="74"/>
      <c r="GV202" s="74"/>
      <c r="GW202" s="74"/>
      <c r="GX202" s="74"/>
      <c r="GY202" s="74"/>
      <c r="GZ202" s="74"/>
      <c r="HA202" s="74"/>
      <c r="HB202" s="74"/>
      <c r="HC202" s="74"/>
      <c r="HD202" s="74"/>
      <c r="HE202" s="74"/>
      <c r="HF202" s="74"/>
      <c r="HG202" s="74"/>
      <c r="HH202" s="74"/>
      <c r="HI202" s="84"/>
      <c r="HJ202" s="84"/>
      <c r="HK202" s="84"/>
      <c r="HL202" s="84"/>
      <c r="HM202" s="84"/>
      <c r="HN202" s="84"/>
      <c r="HO202" s="84"/>
      <c r="HP202" s="84"/>
      <c r="HQ202" s="84"/>
      <c r="HR202" s="84"/>
      <c r="HS202" s="84"/>
      <c r="HT202" s="84"/>
      <c r="HU202" s="84"/>
      <c r="HV202" s="84"/>
      <c r="HW202" s="84"/>
      <c r="HX202" s="84"/>
      <c r="HY202" s="84"/>
      <c r="HZ202" s="84"/>
      <c r="IA202" s="84"/>
      <c r="IB202" s="84"/>
      <c r="IC202" s="84"/>
      <c r="ID202" s="84"/>
      <c r="IE202" s="84"/>
      <c r="IF202" s="84"/>
      <c r="IG202" s="84"/>
      <c r="IH202" s="84"/>
      <c r="II202" s="84"/>
      <c r="IJ202" s="84"/>
      <c r="IK202" s="84"/>
      <c r="IL202" s="84"/>
      <c r="IM202" s="84"/>
      <c r="IN202" s="84"/>
      <c r="IO202" s="84"/>
      <c r="IP202" s="84"/>
      <c r="IQ202" s="84"/>
      <c r="IR202" s="84"/>
      <c r="IS202" s="89"/>
      <c r="IT202" s="89"/>
      <c r="IU202" s="89"/>
      <c r="IV202" s="89"/>
    </row>
    <row r="203" spans="3:256" x14ac:dyDescent="0.25"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293"/>
      <c r="CF203" s="293"/>
      <c r="CG203" s="293"/>
      <c r="CH203" s="74"/>
      <c r="CI203" s="293"/>
      <c r="CJ203" s="293"/>
      <c r="CK203" s="293"/>
      <c r="CL203" s="293"/>
      <c r="CM203" s="293"/>
      <c r="CN203" s="293"/>
      <c r="CO203" s="293"/>
      <c r="CP203" s="293"/>
      <c r="CQ203" s="293"/>
      <c r="CR203" s="293"/>
      <c r="CS203" s="293"/>
      <c r="CT203" s="293"/>
      <c r="CU203" s="293"/>
      <c r="CV203" s="293"/>
      <c r="CW203" s="293"/>
      <c r="CX203" s="293"/>
      <c r="CY203" s="293"/>
      <c r="CZ203" s="293"/>
      <c r="DA203" s="293"/>
      <c r="DB203" s="293"/>
      <c r="DC203" s="293"/>
      <c r="DD203" s="293"/>
      <c r="DE203" s="293"/>
      <c r="DF203" s="293"/>
      <c r="DG203" s="293"/>
      <c r="DH203" s="293"/>
      <c r="DI203" s="293"/>
      <c r="DJ203" s="293"/>
      <c r="DK203" s="293"/>
      <c r="DL203" s="74"/>
      <c r="DM203" s="74"/>
      <c r="DN203" s="74"/>
      <c r="DO203" s="293"/>
      <c r="DP203" s="293"/>
      <c r="FN203" s="74"/>
      <c r="FO203" s="74"/>
      <c r="FP203" s="74"/>
      <c r="FQ203" s="74"/>
      <c r="FR203" s="74"/>
      <c r="FS203" s="74"/>
      <c r="FT203" s="74"/>
      <c r="FU203" s="74"/>
      <c r="FV203" s="74"/>
      <c r="FW203" s="74"/>
      <c r="FX203" s="74"/>
      <c r="FY203" s="74"/>
      <c r="FZ203" s="74"/>
      <c r="GA203" s="74"/>
      <c r="GB203" s="74"/>
      <c r="GC203" s="74"/>
      <c r="GD203" s="74"/>
      <c r="GE203" s="74"/>
      <c r="GF203" s="74"/>
      <c r="GG203" s="74"/>
      <c r="GH203" s="74"/>
      <c r="GI203" s="74"/>
      <c r="GJ203" s="74"/>
      <c r="GK203" s="74"/>
      <c r="GL203" s="74"/>
      <c r="GM203" s="74"/>
      <c r="GN203" s="74"/>
      <c r="GO203" s="74"/>
      <c r="GP203" s="74"/>
      <c r="GQ203" s="74"/>
      <c r="GR203" s="74"/>
      <c r="GS203" s="74"/>
      <c r="GT203" s="74"/>
      <c r="GU203" s="74"/>
      <c r="GV203" s="74"/>
      <c r="GW203" s="74"/>
      <c r="GX203" s="74"/>
      <c r="GY203" s="74"/>
      <c r="GZ203" s="74"/>
      <c r="HA203" s="74"/>
      <c r="HB203" s="74"/>
      <c r="HC203" s="74"/>
      <c r="HD203" s="74"/>
      <c r="HE203" s="74"/>
      <c r="HF203" s="74"/>
      <c r="HG203" s="74"/>
      <c r="HH203" s="7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9"/>
      <c r="IT203" s="89"/>
      <c r="IU203" s="89"/>
      <c r="IV203" s="89"/>
    </row>
    <row r="204" spans="3:256" x14ac:dyDescent="0.25"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293"/>
      <c r="CF204" s="293"/>
      <c r="CG204" s="293"/>
      <c r="CH204" s="74"/>
      <c r="CI204" s="293"/>
      <c r="CJ204" s="293"/>
      <c r="CK204" s="293"/>
      <c r="CL204" s="293"/>
      <c r="CM204" s="293"/>
      <c r="CN204" s="293"/>
      <c r="CO204" s="293"/>
      <c r="CP204" s="293"/>
      <c r="CQ204" s="293"/>
      <c r="CR204" s="293"/>
      <c r="CS204" s="293"/>
      <c r="CT204" s="293"/>
      <c r="CU204" s="293"/>
      <c r="CV204" s="293"/>
      <c r="CW204" s="293"/>
      <c r="CX204" s="293"/>
      <c r="CY204" s="293"/>
      <c r="CZ204" s="293"/>
      <c r="DA204" s="293"/>
      <c r="DB204" s="293"/>
      <c r="DC204" s="293"/>
      <c r="DD204" s="293"/>
      <c r="DE204" s="293"/>
      <c r="DF204" s="293"/>
      <c r="DG204" s="293"/>
      <c r="DH204" s="293"/>
      <c r="DI204" s="293"/>
      <c r="DJ204" s="293"/>
      <c r="DK204" s="293"/>
      <c r="DL204" s="74"/>
      <c r="DM204" s="74"/>
      <c r="DN204" s="74"/>
      <c r="DO204" s="293"/>
      <c r="DP204" s="293"/>
      <c r="FN204" s="74"/>
      <c r="FO204" s="74"/>
      <c r="FP204" s="74"/>
      <c r="FQ204" s="74"/>
      <c r="FR204" s="74"/>
      <c r="FS204" s="74"/>
      <c r="FT204" s="74"/>
      <c r="FU204" s="74"/>
      <c r="FV204" s="74"/>
      <c r="FW204" s="74"/>
      <c r="FX204" s="74"/>
      <c r="FY204" s="74"/>
      <c r="FZ204" s="74"/>
      <c r="GA204" s="74"/>
      <c r="GB204" s="74"/>
      <c r="GC204" s="74"/>
      <c r="GD204" s="74"/>
      <c r="GE204" s="74"/>
      <c r="GF204" s="74"/>
      <c r="GG204" s="74"/>
      <c r="GH204" s="74"/>
      <c r="GI204" s="74"/>
      <c r="GJ204" s="74"/>
      <c r="GK204" s="74"/>
      <c r="GL204" s="74"/>
      <c r="GM204" s="74"/>
      <c r="GN204" s="74"/>
      <c r="GO204" s="74"/>
      <c r="GP204" s="74"/>
      <c r="GQ204" s="74"/>
      <c r="GR204" s="74"/>
      <c r="GS204" s="74"/>
      <c r="GT204" s="74"/>
      <c r="GU204" s="74"/>
      <c r="GV204" s="74"/>
      <c r="GW204" s="74"/>
      <c r="GX204" s="74"/>
      <c r="GY204" s="74"/>
      <c r="GZ204" s="74"/>
      <c r="HA204" s="74"/>
      <c r="HB204" s="74"/>
      <c r="HC204" s="74"/>
      <c r="HD204" s="74"/>
      <c r="HE204" s="74"/>
      <c r="HF204" s="74"/>
      <c r="HG204" s="74"/>
      <c r="HH204" s="74"/>
      <c r="HI204" s="84"/>
      <c r="HJ204" s="84"/>
      <c r="HK204" s="84"/>
      <c r="HL204" s="84"/>
      <c r="HM204" s="84"/>
      <c r="HN204" s="84"/>
      <c r="HO204" s="84"/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/>
      <c r="IJ204" s="84"/>
      <c r="IK204" s="84"/>
      <c r="IL204" s="84"/>
      <c r="IM204" s="84"/>
      <c r="IN204" s="84"/>
      <c r="IO204" s="84"/>
      <c r="IP204" s="84"/>
      <c r="IQ204" s="84"/>
      <c r="IR204" s="84"/>
      <c r="IS204" s="89"/>
      <c r="IT204" s="89"/>
      <c r="IU204" s="89"/>
      <c r="IV204" s="89"/>
    </row>
    <row r="205" spans="3:256" x14ac:dyDescent="0.25"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293"/>
      <c r="CF205" s="293"/>
      <c r="CG205" s="293"/>
      <c r="CH205" s="74"/>
      <c r="CI205" s="293"/>
      <c r="CJ205" s="293"/>
      <c r="CK205" s="293"/>
      <c r="CL205" s="293"/>
      <c r="CM205" s="293"/>
      <c r="CN205" s="293"/>
      <c r="CO205" s="293"/>
      <c r="CP205" s="293"/>
      <c r="CQ205" s="293"/>
      <c r="CR205" s="293"/>
      <c r="CS205" s="293"/>
      <c r="CT205" s="293"/>
      <c r="CU205" s="293"/>
      <c r="CV205" s="293"/>
      <c r="CW205" s="293"/>
      <c r="CX205" s="293"/>
      <c r="CY205" s="293"/>
      <c r="CZ205" s="293"/>
      <c r="DA205" s="293"/>
      <c r="DB205" s="293"/>
      <c r="DC205" s="293"/>
      <c r="DD205" s="293"/>
      <c r="DE205" s="293"/>
      <c r="DF205" s="293"/>
      <c r="DG205" s="293"/>
      <c r="DH205" s="293"/>
      <c r="DI205" s="293"/>
      <c r="DJ205" s="293"/>
      <c r="DK205" s="293"/>
      <c r="DL205" s="74"/>
      <c r="DM205" s="74"/>
      <c r="DN205" s="74"/>
      <c r="DO205" s="293"/>
      <c r="DP205" s="293"/>
      <c r="FN205" s="74"/>
      <c r="FO205" s="74"/>
      <c r="FP205" s="74"/>
      <c r="FQ205" s="74"/>
      <c r="FR205" s="74"/>
      <c r="FS205" s="74"/>
      <c r="FT205" s="74"/>
      <c r="FU205" s="74"/>
      <c r="FV205" s="74"/>
      <c r="FW205" s="74"/>
      <c r="FX205" s="74"/>
      <c r="FY205" s="74"/>
      <c r="FZ205" s="74"/>
      <c r="GA205" s="74"/>
      <c r="GB205" s="74"/>
      <c r="GC205" s="74"/>
      <c r="GD205" s="74"/>
      <c r="GE205" s="74"/>
      <c r="GF205" s="74"/>
      <c r="GG205" s="74"/>
      <c r="GH205" s="74"/>
      <c r="GI205" s="74"/>
      <c r="GJ205" s="74"/>
      <c r="GK205" s="74"/>
      <c r="GL205" s="74"/>
      <c r="GM205" s="74"/>
      <c r="GN205" s="74"/>
      <c r="GO205" s="74"/>
      <c r="GP205" s="74"/>
      <c r="GQ205" s="74"/>
      <c r="GR205" s="74"/>
      <c r="GS205" s="74"/>
      <c r="GT205" s="74"/>
      <c r="GU205" s="74"/>
      <c r="GV205" s="74"/>
      <c r="GW205" s="74"/>
      <c r="GX205" s="74"/>
      <c r="GY205" s="74"/>
      <c r="GZ205" s="74"/>
      <c r="HA205" s="74"/>
      <c r="HB205" s="74"/>
      <c r="HC205" s="74"/>
      <c r="HD205" s="74"/>
      <c r="HE205" s="74"/>
      <c r="HF205" s="74"/>
      <c r="HG205" s="74"/>
      <c r="HH205" s="74"/>
      <c r="HI205" s="84"/>
      <c r="HJ205" s="84"/>
      <c r="HK205" s="84"/>
      <c r="HL205" s="84"/>
      <c r="HM205" s="84"/>
      <c r="HN205" s="84"/>
      <c r="HO205" s="84"/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84"/>
      <c r="IH205" s="84"/>
      <c r="II205" s="84"/>
      <c r="IJ205" s="84"/>
      <c r="IK205" s="84"/>
      <c r="IL205" s="84"/>
      <c r="IM205" s="84"/>
      <c r="IN205" s="84"/>
      <c r="IO205" s="84"/>
      <c r="IP205" s="84"/>
      <c r="IQ205" s="84"/>
      <c r="IR205" s="84"/>
      <c r="IS205" s="89"/>
      <c r="IT205" s="89"/>
      <c r="IU205" s="89"/>
      <c r="IV205" s="89"/>
    </row>
    <row r="206" spans="3:256" x14ac:dyDescent="0.25"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293"/>
      <c r="CF206" s="293"/>
      <c r="CG206" s="293"/>
      <c r="CH206" s="74"/>
      <c r="CI206" s="293"/>
      <c r="CJ206" s="293"/>
      <c r="CK206" s="293"/>
      <c r="CL206" s="293"/>
      <c r="CM206" s="293"/>
      <c r="CN206" s="293"/>
      <c r="CO206" s="293"/>
      <c r="CP206" s="293"/>
      <c r="CQ206" s="293"/>
      <c r="CR206" s="293"/>
      <c r="CS206" s="293"/>
      <c r="CT206" s="293"/>
      <c r="CU206" s="293"/>
      <c r="CV206" s="293"/>
      <c r="CW206" s="293"/>
      <c r="CX206" s="293"/>
      <c r="CY206" s="293"/>
      <c r="CZ206" s="293"/>
      <c r="DA206" s="293"/>
      <c r="DB206" s="293"/>
      <c r="DC206" s="293"/>
      <c r="DD206" s="293"/>
      <c r="DE206" s="293"/>
      <c r="DF206" s="293"/>
      <c r="DG206" s="293"/>
      <c r="DH206" s="293"/>
      <c r="DI206" s="293"/>
      <c r="DJ206" s="293"/>
      <c r="DK206" s="293"/>
      <c r="DL206" s="74"/>
      <c r="DM206" s="74"/>
      <c r="DN206" s="74"/>
      <c r="DO206" s="293"/>
      <c r="DP206" s="293"/>
      <c r="FN206" s="74"/>
      <c r="FO206" s="74"/>
      <c r="FP206" s="74"/>
      <c r="FQ206" s="74"/>
      <c r="FR206" s="74"/>
      <c r="FS206" s="74"/>
      <c r="FT206" s="74"/>
      <c r="FU206" s="74"/>
      <c r="FV206" s="74"/>
      <c r="FW206" s="74"/>
      <c r="FX206" s="74"/>
      <c r="FY206" s="74"/>
      <c r="FZ206" s="74"/>
      <c r="GA206" s="74"/>
      <c r="GB206" s="74"/>
      <c r="GC206" s="74"/>
      <c r="GD206" s="74"/>
      <c r="GE206" s="74"/>
      <c r="GF206" s="74"/>
      <c r="GG206" s="74"/>
      <c r="GH206" s="74"/>
      <c r="GI206" s="74"/>
      <c r="GJ206" s="74"/>
      <c r="GK206" s="74"/>
      <c r="GL206" s="74"/>
      <c r="GM206" s="74"/>
      <c r="GN206" s="74"/>
      <c r="GO206" s="74"/>
      <c r="GP206" s="74"/>
      <c r="GQ206" s="74"/>
      <c r="GR206" s="74"/>
      <c r="GS206" s="74"/>
      <c r="GT206" s="74"/>
      <c r="GU206" s="74"/>
      <c r="GV206" s="74"/>
      <c r="GW206" s="74"/>
      <c r="GX206" s="74"/>
      <c r="GY206" s="74"/>
      <c r="GZ206" s="74"/>
      <c r="HA206" s="74"/>
      <c r="HB206" s="74"/>
      <c r="HC206" s="74"/>
      <c r="HD206" s="74"/>
      <c r="HE206" s="74"/>
      <c r="HF206" s="74"/>
      <c r="HG206" s="74"/>
      <c r="HH206" s="7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  <c r="IS206" s="89"/>
      <c r="IT206" s="89"/>
      <c r="IU206" s="89"/>
      <c r="IV206" s="89"/>
    </row>
    <row r="207" spans="3:256" x14ac:dyDescent="0.25"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293"/>
      <c r="CF207" s="293"/>
      <c r="CG207" s="293"/>
      <c r="CH207" s="74"/>
      <c r="CI207" s="293"/>
      <c r="CJ207" s="293"/>
      <c r="CK207" s="293"/>
      <c r="CL207" s="293"/>
      <c r="CM207" s="293"/>
      <c r="CN207" s="293"/>
      <c r="CO207" s="293"/>
      <c r="CP207" s="293"/>
      <c r="CQ207" s="293"/>
      <c r="CR207" s="293"/>
      <c r="CS207" s="293"/>
      <c r="CT207" s="293"/>
      <c r="CU207" s="293"/>
      <c r="CV207" s="293"/>
      <c r="CW207" s="293"/>
      <c r="CX207" s="293"/>
      <c r="CY207" s="293"/>
      <c r="CZ207" s="293"/>
      <c r="DA207" s="293"/>
      <c r="DB207" s="293"/>
      <c r="DC207" s="293"/>
      <c r="DD207" s="293"/>
      <c r="DE207" s="293"/>
      <c r="DF207" s="293"/>
      <c r="DG207" s="293"/>
      <c r="DH207" s="293"/>
      <c r="DI207" s="293"/>
      <c r="DJ207" s="293"/>
      <c r="DK207" s="293"/>
      <c r="DL207" s="74"/>
      <c r="DM207" s="74"/>
      <c r="DN207" s="74"/>
      <c r="DO207" s="293"/>
      <c r="DP207" s="293"/>
      <c r="FN207" s="74"/>
      <c r="FO207" s="74"/>
      <c r="FP207" s="74"/>
      <c r="FQ207" s="74"/>
      <c r="FR207" s="74"/>
      <c r="FS207" s="74"/>
      <c r="FT207" s="74"/>
      <c r="FU207" s="74"/>
      <c r="FV207" s="74"/>
      <c r="FW207" s="74"/>
      <c r="FX207" s="74"/>
      <c r="FY207" s="74"/>
      <c r="FZ207" s="74"/>
      <c r="GA207" s="74"/>
      <c r="GB207" s="74"/>
      <c r="GC207" s="74"/>
      <c r="GD207" s="74"/>
      <c r="GE207" s="74"/>
      <c r="GF207" s="74"/>
      <c r="GG207" s="74"/>
      <c r="GH207" s="74"/>
      <c r="GI207" s="74"/>
      <c r="GJ207" s="74"/>
      <c r="GK207" s="74"/>
      <c r="GL207" s="74"/>
      <c r="GM207" s="74"/>
      <c r="GN207" s="74"/>
      <c r="GO207" s="74"/>
      <c r="GP207" s="74"/>
      <c r="GQ207" s="74"/>
      <c r="GR207" s="74"/>
      <c r="GS207" s="74"/>
      <c r="GT207" s="74"/>
      <c r="GU207" s="74"/>
      <c r="GV207" s="74"/>
      <c r="GW207" s="74"/>
      <c r="GX207" s="74"/>
      <c r="GY207" s="74"/>
      <c r="GZ207" s="74"/>
      <c r="HA207" s="74"/>
      <c r="HB207" s="74"/>
      <c r="HC207" s="74"/>
      <c r="HD207" s="74"/>
      <c r="HE207" s="74"/>
      <c r="HF207" s="74"/>
      <c r="HG207" s="74"/>
      <c r="HH207" s="7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4"/>
      <c r="IH207" s="84"/>
      <c r="II207" s="84"/>
      <c r="IJ207" s="84"/>
      <c r="IK207" s="84"/>
      <c r="IL207" s="84"/>
      <c r="IM207" s="84"/>
      <c r="IN207" s="84"/>
      <c r="IO207" s="84"/>
      <c r="IP207" s="84"/>
      <c r="IQ207" s="84"/>
      <c r="IR207" s="84"/>
      <c r="IS207" s="89"/>
      <c r="IT207" s="89"/>
      <c r="IU207" s="89"/>
      <c r="IV207" s="89"/>
    </row>
    <row r="208" spans="3:256" x14ac:dyDescent="0.25"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293"/>
      <c r="CF208" s="293"/>
      <c r="CG208" s="293"/>
      <c r="CH208" s="74"/>
      <c r="CI208" s="293"/>
      <c r="CJ208" s="293"/>
      <c r="CK208" s="293"/>
      <c r="CL208" s="293"/>
      <c r="CM208" s="293"/>
      <c r="CN208" s="293"/>
      <c r="CO208" s="293"/>
      <c r="CP208" s="293"/>
      <c r="CQ208" s="293"/>
      <c r="CR208" s="293"/>
      <c r="CS208" s="293"/>
      <c r="CT208" s="293"/>
      <c r="CU208" s="293"/>
      <c r="CV208" s="293"/>
      <c r="CW208" s="293"/>
      <c r="CX208" s="293"/>
      <c r="CY208" s="293"/>
      <c r="CZ208" s="293"/>
      <c r="DA208" s="293"/>
      <c r="DB208" s="293"/>
      <c r="DC208" s="293"/>
      <c r="DD208" s="293"/>
      <c r="DE208" s="293"/>
      <c r="DF208" s="293"/>
      <c r="DG208" s="293"/>
      <c r="DH208" s="293"/>
      <c r="DI208" s="293"/>
      <c r="DJ208" s="293"/>
      <c r="DK208" s="293"/>
      <c r="DL208" s="74"/>
      <c r="DM208" s="74"/>
      <c r="DN208" s="74"/>
      <c r="DO208" s="293"/>
      <c r="DP208" s="293"/>
      <c r="FN208" s="74"/>
      <c r="FO208" s="74"/>
      <c r="FP208" s="74"/>
      <c r="FQ208" s="74"/>
      <c r="FR208" s="74"/>
      <c r="FS208" s="74"/>
      <c r="FT208" s="74"/>
      <c r="FU208" s="74"/>
      <c r="FV208" s="74"/>
      <c r="FW208" s="74"/>
      <c r="FX208" s="74"/>
      <c r="FY208" s="74"/>
      <c r="FZ208" s="74"/>
      <c r="GA208" s="74"/>
      <c r="GB208" s="74"/>
      <c r="GC208" s="74"/>
      <c r="GD208" s="74"/>
      <c r="GE208" s="74"/>
      <c r="GF208" s="74"/>
      <c r="GG208" s="74"/>
      <c r="GH208" s="74"/>
      <c r="GI208" s="74"/>
      <c r="GJ208" s="74"/>
      <c r="GK208" s="74"/>
      <c r="GL208" s="74"/>
      <c r="GM208" s="74"/>
      <c r="GN208" s="74"/>
      <c r="GO208" s="74"/>
      <c r="GP208" s="74"/>
      <c r="GQ208" s="74"/>
      <c r="GR208" s="74"/>
      <c r="GS208" s="74"/>
      <c r="GT208" s="74"/>
      <c r="GU208" s="74"/>
      <c r="GV208" s="74"/>
      <c r="GW208" s="74"/>
      <c r="GX208" s="74"/>
      <c r="GY208" s="74"/>
      <c r="GZ208" s="74"/>
      <c r="HA208" s="74"/>
      <c r="HB208" s="74"/>
      <c r="HC208" s="74"/>
      <c r="HD208" s="74"/>
      <c r="HE208" s="74"/>
      <c r="HF208" s="74"/>
      <c r="HG208" s="74"/>
      <c r="HH208" s="74"/>
      <c r="HI208" s="84"/>
      <c r="HJ208" s="84"/>
      <c r="HK208" s="84"/>
      <c r="HL208" s="84"/>
      <c r="HM208" s="84"/>
      <c r="HN208" s="84"/>
      <c r="HO208" s="84"/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84"/>
      <c r="IH208" s="84"/>
      <c r="II208" s="84"/>
      <c r="IJ208" s="84"/>
      <c r="IK208" s="84"/>
      <c r="IL208" s="84"/>
      <c r="IM208" s="84"/>
      <c r="IN208" s="84"/>
      <c r="IO208" s="84"/>
      <c r="IP208" s="84"/>
      <c r="IQ208" s="84"/>
      <c r="IR208" s="84"/>
      <c r="IS208" s="89"/>
      <c r="IT208" s="89"/>
      <c r="IU208" s="89"/>
      <c r="IV208" s="89"/>
    </row>
    <row r="209" spans="3:256" x14ac:dyDescent="0.25"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293"/>
      <c r="CF209" s="293"/>
      <c r="CG209" s="293"/>
      <c r="CH209" s="74"/>
      <c r="CI209" s="293"/>
      <c r="CJ209" s="293"/>
      <c r="CK209" s="293"/>
      <c r="CL209" s="293"/>
      <c r="CM209" s="293"/>
      <c r="CN209" s="293"/>
      <c r="CO209" s="293"/>
      <c r="CP209" s="293"/>
      <c r="CQ209" s="293"/>
      <c r="CR209" s="293"/>
      <c r="CS209" s="293"/>
      <c r="CT209" s="293"/>
      <c r="CU209" s="293"/>
      <c r="CV209" s="293"/>
      <c r="CW209" s="293"/>
      <c r="CX209" s="293"/>
      <c r="CY209" s="293"/>
      <c r="CZ209" s="293"/>
      <c r="DA209" s="293"/>
      <c r="DB209" s="293"/>
      <c r="DC209" s="293"/>
      <c r="DD209" s="293"/>
      <c r="DE209" s="293"/>
      <c r="DF209" s="293"/>
      <c r="DG209" s="293"/>
      <c r="DH209" s="293"/>
      <c r="DI209" s="293"/>
      <c r="DJ209" s="293"/>
      <c r="DK209" s="293"/>
      <c r="DL209" s="74"/>
      <c r="DM209" s="74"/>
      <c r="DN209" s="74"/>
      <c r="DO209" s="293"/>
      <c r="DP209" s="293"/>
      <c r="FN209" s="74"/>
      <c r="FO209" s="74"/>
      <c r="FP209" s="74"/>
      <c r="FQ209" s="74"/>
      <c r="FR209" s="74"/>
      <c r="FS209" s="74"/>
      <c r="FT209" s="74"/>
      <c r="FU209" s="74"/>
      <c r="FV209" s="74"/>
      <c r="FW209" s="74"/>
      <c r="FX209" s="74"/>
      <c r="FY209" s="74"/>
      <c r="FZ209" s="74"/>
      <c r="GA209" s="74"/>
      <c r="GB209" s="74"/>
      <c r="GC209" s="74"/>
      <c r="GD209" s="74"/>
      <c r="GE209" s="74"/>
      <c r="GF209" s="74"/>
      <c r="GG209" s="74"/>
      <c r="GH209" s="74"/>
      <c r="GI209" s="74"/>
      <c r="GJ209" s="74"/>
      <c r="GK209" s="74"/>
      <c r="GL209" s="74"/>
      <c r="GM209" s="74"/>
      <c r="GN209" s="74"/>
      <c r="GO209" s="74"/>
      <c r="GP209" s="74"/>
      <c r="GQ209" s="74"/>
      <c r="GR209" s="74"/>
      <c r="GS209" s="74"/>
      <c r="GT209" s="74"/>
      <c r="GU209" s="74"/>
      <c r="GV209" s="74"/>
      <c r="GW209" s="74"/>
      <c r="GX209" s="74"/>
      <c r="GY209" s="74"/>
      <c r="GZ209" s="74"/>
      <c r="HA209" s="74"/>
      <c r="HB209" s="74"/>
      <c r="HC209" s="74"/>
      <c r="HD209" s="74"/>
      <c r="HE209" s="74"/>
      <c r="HF209" s="74"/>
      <c r="HG209" s="74"/>
      <c r="HH209" s="74"/>
      <c r="HI209" s="84"/>
      <c r="HJ209" s="84"/>
      <c r="HK209" s="84"/>
      <c r="HL209" s="84"/>
      <c r="HM209" s="84"/>
      <c r="HN209" s="84"/>
      <c r="HO209" s="84"/>
      <c r="HP209" s="84"/>
      <c r="HQ209" s="84"/>
      <c r="HR209" s="84"/>
      <c r="HS209" s="84"/>
      <c r="HT209" s="84"/>
      <c r="HU209" s="84"/>
      <c r="HV209" s="84"/>
      <c r="HW209" s="84"/>
      <c r="HX209" s="84"/>
      <c r="HY209" s="84"/>
      <c r="HZ209" s="84"/>
      <c r="IA209" s="84"/>
      <c r="IB209" s="84"/>
      <c r="IC209" s="84"/>
      <c r="ID209" s="84"/>
      <c r="IE209" s="84"/>
      <c r="IF209" s="84"/>
      <c r="IG209" s="84"/>
      <c r="IH209" s="84"/>
      <c r="II209" s="84"/>
      <c r="IJ209" s="84"/>
      <c r="IK209" s="84"/>
      <c r="IL209" s="84"/>
      <c r="IM209" s="84"/>
      <c r="IN209" s="84"/>
      <c r="IO209" s="84"/>
      <c r="IP209" s="84"/>
      <c r="IQ209" s="84"/>
      <c r="IR209" s="84"/>
      <c r="IS209" s="89"/>
      <c r="IT209" s="89"/>
      <c r="IU209" s="89"/>
      <c r="IV209" s="89"/>
    </row>
    <row r="210" spans="3:256" x14ac:dyDescent="0.25"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293"/>
      <c r="CF210" s="293"/>
      <c r="CG210" s="293"/>
      <c r="CH210" s="74"/>
      <c r="CI210" s="293"/>
      <c r="CJ210" s="293"/>
      <c r="CK210" s="293"/>
      <c r="CL210" s="293"/>
      <c r="CM210" s="293"/>
      <c r="CN210" s="293"/>
      <c r="CO210" s="293"/>
      <c r="CP210" s="293"/>
      <c r="CQ210" s="293"/>
      <c r="CR210" s="293"/>
      <c r="CS210" s="293"/>
      <c r="CT210" s="293"/>
      <c r="CU210" s="293"/>
      <c r="CV210" s="293"/>
      <c r="CW210" s="293"/>
      <c r="CX210" s="293"/>
      <c r="CY210" s="293"/>
      <c r="CZ210" s="293"/>
      <c r="DA210" s="293"/>
      <c r="DB210" s="293"/>
      <c r="DC210" s="293"/>
      <c r="DD210" s="293"/>
      <c r="DE210" s="293"/>
      <c r="DF210" s="293"/>
      <c r="DG210" s="293"/>
      <c r="DH210" s="293"/>
      <c r="DI210" s="293"/>
      <c r="DJ210" s="293"/>
      <c r="DK210" s="293"/>
      <c r="DL210" s="74"/>
      <c r="DM210" s="74"/>
      <c r="DN210" s="74"/>
      <c r="DO210" s="293"/>
      <c r="DP210" s="293"/>
      <c r="FN210" s="74"/>
      <c r="FO210" s="74"/>
      <c r="FP210" s="74"/>
      <c r="FQ210" s="74"/>
      <c r="FR210" s="74"/>
      <c r="FS210" s="74"/>
      <c r="FT210" s="74"/>
      <c r="FU210" s="74"/>
      <c r="FV210" s="74"/>
      <c r="FW210" s="74"/>
      <c r="FX210" s="74"/>
      <c r="FY210" s="74"/>
      <c r="FZ210" s="74"/>
      <c r="GA210" s="74"/>
      <c r="GB210" s="74"/>
      <c r="GC210" s="74"/>
      <c r="GD210" s="74"/>
      <c r="GE210" s="74"/>
      <c r="GF210" s="74"/>
      <c r="GG210" s="74"/>
      <c r="GH210" s="74"/>
      <c r="GI210" s="74"/>
      <c r="GJ210" s="74"/>
      <c r="GK210" s="74"/>
      <c r="GL210" s="74"/>
      <c r="GM210" s="74"/>
      <c r="GN210" s="74"/>
      <c r="GO210" s="74"/>
      <c r="GP210" s="74"/>
      <c r="GQ210" s="74"/>
      <c r="GR210" s="74"/>
      <c r="GS210" s="74"/>
      <c r="GT210" s="74"/>
      <c r="GU210" s="74"/>
      <c r="GV210" s="74"/>
      <c r="GW210" s="74"/>
      <c r="GX210" s="74"/>
      <c r="GY210" s="74"/>
      <c r="GZ210" s="74"/>
      <c r="HA210" s="74"/>
      <c r="HB210" s="74"/>
      <c r="HC210" s="74"/>
      <c r="HD210" s="74"/>
      <c r="HE210" s="74"/>
      <c r="HF210" s="74"/>
      <c r="HG210" s="74"/>
      <c r="HH210" s="7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9"/>
      <c r="IT210" s="89"/>
      <c r="IU210" s="89"/>
      <c r="IV210" s="89"/>
    </row>
    <row r="211" spans="3:256" x14ac:dyDescent="0.25"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293"/>
      <c r="CF211" s="293"/>
      <c r="CG211" s="293"/>
      <c r="CH211" s="74"/>
      <c r="CI211" s="293"/>
      <c r="CJ211" s="293"/>
      <c r="CK211" s="293"/>
      <c r="CL211" s="293"/>
      <c r="CM211" s="293"/>
      <c r="CN211" s="293"/>
      <c r="CO211" s="293"/>
      <c r="CP211" s="293"/>
      <c r="CQ211" s="293"/>
      <c r="CR211" s="293"/>
      <c r="CS211" s="293"/>
      <c r="CT211" s="293"/>
      <c r="CU211" s="293"/>
      <c r="CV211" s="293"/>
      <c r="CW211" s="293"/>
      <c r="CX211" s="293"/>
      <c r="CY211" s="293"/>
      <c r="CZ211" s="293"/>
      <c r="DA211" s="293"/>
      <c r="DB211" s="293"/>
      <c r="DC211" s="293"/>
      <c r="DD211" s="293"/>
      <c r="DE211" s="293"/>
      <c r="DF211" s="293"/>
      <c r="DG211" s="293"/>
      <c r="DH211" s="293"/>
      <c r="DI211" s="293"/>
      <c r="DJ211" s="293"/>
      <c r="DK211" s="293"/>
      <c r="DL211" s="74"/>
      <c r="DM211" s="74"/>
      <c r="DN211" s="74"/>
      <c r="DO211" s="293"/>
      <c r="DP211" s="293"/>
      <c r="FN211" s="74"/>
      <c r="FO211" s="74"/>
      <c r="FP211" s="74"/>
      <c r="FQ211" s="74"/>
      <c r="FR211" s="74"/>
      <c r="FS211" s="74"/>
      <c r="FT211" s="74"/>
      <c r="FU211" s="74"/>
      <c r="FV211" s="74"/>
      <c r="FW211" s="74"/>
      <c r="FX211" s="74"/>
      <c r="FY211" s="74"/>
      <c r="FZ211" s="74"/>
      <c r="GA211" s="74"/>
      <c r="GB211" s="74"/>
      <c r="GC211" s="74"/>
      <c r="GD211" s="74"/>
      <c r="GE211" s="74"/>
      <c r="GF211" s="74"/>
      <c r="GG211" s="74"/>
      <c r="GH211" s="74"/>
      <c r="GI211" s="74"/>
      <c r="GJ211" s="74"/>
      <c r="GK211" s="74"/>
      <c r="GL211" s="74"/>
      <c r="GM211" s="74"/>
      <c r="GN211" s="74"/>
      <c r="GO211" s="74"/>
      <c r="GP211" s="74"/>
      <c r="GQ211" s="74"/>
      <c r="GR211" s="74"/>
      <c r="GS211" s="74"/>
      <c r="GT211" s="74"/>
      <c r="GU211" s="74"/>
      <c r="GV211" s="74"/>
      <c r="GW211" s="74"/>
      <c r="GX211" s="74"/>
      <c r="GY211" s="74"/>
      <c r="GZ211" s="74"/>
      <c r="HA211" s="74"/>
      <c r="HB211" s="74"/>
      <c r="HC211" s="74"/>
      <c r="HD211" s="74"/>
      <c r="HE211" s="74"/>
      <c r="HF211" s="74"/>
      <c r="HG211" s="74"/>
      <c r="HH211" s="74"/>
      <c r="HI211" s="84"/>
      <c r="HJ211" s="84"/>
      <c r="HK211" s="84"/>
      <c r="HL211" s="84"/>
      <c r="HM211" s="84"/>
      <c r="HN211" s="84"/>
      <c r="HO211" s="84"/>
      <c r="HP211" s="84"/>
      <c r="HQ211" s="84"/>
      <c r="HR211" s="84"/>
      <c r="HS211" s="84"/>
      <c r="HT211" s="84"/>
      <c r="HU211" s="84"/>
      <c r="HV211" s="84"/>
      <c r="HW211" s="84"/>
      <c r="HX211" s="84"/>
      <c r="HY211" s="84"/>
      <c r="HZ211" s="84"/>
      <c r="IA211" s="84"/>
      <c r="IB211" s="84"/>
      <c r="IC211" s="84"/>
      <c r="ID211" s="84"/>
      <c r="IE211" s="84"/>
      <c r="IF211" s="84"/>
      <c r="IG211" s="84"/>
      <c r="IH211" s="84"/>
      <c r="II211" s="84"/>
      <c r="IJ211" s="84"/>
      <c r="IK211" s="84"/>
      <c r="IL211" s="84"/>
      <c r="IM211" s="84"/>
      <c r="IN211" s="84"/>
      <c r="IO211" s="84"/>
      <c r="IP211" s="84"/>
      <c r="IQ211" s="84"/>
      <c r="IR211" s="84"/>
      <c r="IS211" s="89"/>
      <c r="IT211" s="89"/>
      <c r="IU211" s="89"/>
      <c r="IV211" s="89"/>
    </row>
    <row r="212" spans="3:256" x14ac:dyDescent="0.25"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293"/>
      <c r="CF212" s="293"/>
      <c r="CG212" s="293"/>
      <c r="CH212" s="74"/>
      <c r="CI212" s="293"/>
      <c r="CJ212" s="293"/>
      <c r="CK212" s="293"/>
      <c r="CL212" s="293"/>
      <c r="CM212" s="293"/>
      <c r="CN212" s="293"/>
      <c r="CO212" s="293"/>
      <c r="CP212" s="293"/>
      <c r="CQ212" s="293"/>
      <c r="CR212" s="293"/>
      <c r="CS212" s="293"/>
      <c r="CT212" s="293"/>
      <c r="CU212" s="293"/>
      <c r="CV212" s="293"/>
      <c r="CW212" s="293"/>
      <c r="CX212" s="293"/>
      <c r="CY212" s="293"/>
      <c r="CZ212" s="293"/>
      <c r="DA212" s="293"/>
      <c r="DB212" s="293"/>
      <c r="DC212" s="293"/>
      <c r="DD212" s="293"/>
      <c r="DE212" s="293"/>
      <c r="DF212" s="293"/>
      <c r="DG212" s="293"/>
      <c r="DH212" s="293"/>
      <c r="DI212" s="293"/>
      <c r="DJ212" s="293"/>
      <c r="DK212" s="293"/>
      <c r="DL212" s="74"/>
      <c r="DM212" s="74"/>
      <c r="DN212" s="74"/>
      <c r="DO212" s="293"/>
      <c r="DP212" s="293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84"/>
      <c r="HJ212" s="84"/>
      <c r="HK212" s="84"/>
      <c r="HL212" s="84"/>
      <c r="HM212" s="84"/>
      <c r="HN212" s="84"/>
      <c r="HO212" s="84"/>
      <c r="HP212" s="84"/>
      <c r="HQ212" s="84"/>
      <c r="HR212" s="84"/>
      <c r="HS212" s="84"/>
      <c r="HT212" s="84"/>
      <c r="HU212" s="84"/>
      <c r="HV212" s="84"/>
      <c r="HW212" s="84"/>
      <c r="HX212" s="84"/>
      <c r="HY212" s="84"/>
      <c r="HZ212" s="84"/>
      <c r="IA212" s="84"/>
      <c r="IB212" s="84"/>
      <c r="IC212" s="84"/>
      <c r="ID212" s="84"/>
      <c r="IE212" s="84"/>
      <c r="IF212" s="84"/>
      <c r="IG212" s="84"/>
      <c r="IH212" s="84"/>
      <c r="II212" s="84"/>
      <c r="IJ212" s="84"/>
      <c r="IK212" s="84"/>
      <c r="IL212" s="84"/>
      <c r="IM212" s="84"/>
      <c r="IN212" s="84"/>
      <c r="IO212" s="84"/>
      <c r="IP212" s="84"/>
      <c r="IQ212" s="84"/>
      <c r="IR212" s="84"/>
      <c r="IS212" s="89"/>
      <c r="IT212" s="89"/>
      <c r="IU212" s="89"/>
      <c r="IV212" s="89"/>
    </row>
    <row r="213" spans="3:256" x14ac:dyDescent="0.25"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293"/>
      <c r="CF213" s="293"/>
      <c r="CG213" s="293"/>
      <c r="CH213" s="74"/>
      <c r="CI213" s="293"/>
      <c r="CJ213" s="293"/>
      <c r="CK213" s="293"/>
      <c r="CL213" s="293"/>
      <c r="CM213" s="293"/>
      <c r="CN213" s="293"/>
      <c r="CO213" s="293"/>
      <c r="CP213" s="293"/>
      <c r="CQ213" s="293"/>
      <c r="CR213" s="293"/>
      <c r="CS213" s="293"/>
      <c r="CT213" s="293"/>
      <c r="CU213" s="293"/>
      <c r="CV213" s="293"/>
      <c r="CW213" s="293"/>
      <c r="CX213" s="293"/>
      <c r="CY213" s="293"/>
      <c r="CZ213" s="293"/>
      <c r="DA213" s="293"/>
      <c r="DB213" s="293"/>
      <c r="DC213" s="293"/>
      <c r="DD213" s="293"/>
      <c r="DE213" s="293"/>
      <c r="DF213" s="293"/>
      <c r="DG213" s="293"/>
      <c r="DH213" s="293"/>
      <c r="DI213" s="293"/>
      <c r="DJ213" s="293"/>
      <c r="DK213" s="293"/>
      <c r="DL213" s="74"/>
      <c r="DM213" s="74"/>
      <c r="DN213" s="74"/>
      <c r="DO213" s="293"/>
      <c r="DP213" s="293"/>
      <c r="FN213" s="74"/>
      <c r="FO213" s="74"/>
      <c r="FP213" s="74"/>
      <c r="FQ213" s="74"/>
      <c r="FR213" s="74"/>
      <c r="FS213" s="74"/>
      <c r="FT213" s="74"/>
      <c r="FU213" s="74"/>
      <c r="FV213" s="74"/>
      <c r="FW213" s="74"/>
      <c r="FX213" s="74"/>
      <c r="FY213" s="74"/>
      <c r="FZ213" s="74"/>
      <c r="GA213" s="74"/>
      <c r="GB213" s="74"/>
      <c r="GC213" s="74"/>
      <c r="GD213" s="74"/>
      <c r="GE213" s="74"/>
      <c r="GF213" s="74"/>
      <c r="GG213" s="74"/>
      <c r="GH213" s="74"/>
      <c r="GI213" s="74"/>
      <c r="GJ213" s="74"/>
      <c r="GK213" s="74"/>
      <c r="GL213" s="74"/>
      <c r="GM213" s="74"/>
      <c r="GN213" s="74"/>
      <c r="GO213" s="74"/>
      <c r="GP213" s="74"/>
      <c r="GQ213" s="74"/>
      <c r="GR213" s="74"/>
      <c r="GS213" s="74"/>
      <c r="GT213" s="74"/>
      <c r="GU213" s="74"/>
      <c r="GV213" s="74"/>
      <c r="GW213" s="74"/>
      <c r="GX213" s="74"/>
      <c r="GY213" s="74"/>
      <c r="GZ213" s="74"/>
      <c r="HA213" s="74"/>
      <c r="HB213" s="74"/>
      <c r="HC213" s="74"/>
      <c r="HD213" s="74"/>
      <c r="HE213" s="74"/>
      <c r="HF213" s="74"/>
      <c r="HG213" s="74"/>
      <c r="HH213" s="7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4"/>
      <c r="IS213" s="89"/>
      <c r="IT213" s="89"/>
      <c r="IU213" s="89"/>
      <c r="IV213" s="89"/>
    </row>
    <row r="214" spans="3:256" x14ac:dyDescent="0.25"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293"/>
      <c r="CF214" s="293"/>
      <c r="CG214" s="293"/>
      <c r="CH214" s="74"/>
      <c r="CI214" s="293"/>
      <c r="CJ214" s="293"/>
      <c r="CK214" s="293"/>
      <c r="CL214" s="293"/>
      <c r="CM214" s="293"/>
      <c r="CN214" s="293"/>
      <c r="CO214" s="293"/>
      <c r="CP214" s="293"/>
      <c r="CQ214" s="293"/>
      <c r="CR214" s="293"/>
      <c r="CS214" s="293"/>
      <c r="CT214" s="293"/>
      <c r="CU214" s="293"/>
      <c r="CV214" s="293"/>
      <c r="CW214" s="293"/>
      <c r="CX214" s="293"/>
      <c r="CY214" s="293"/>
      <c r="CZ214" s="293"/>
      <c r="DA214" s="293"/>
      <c r="DB214" s="293"/>
      <c r="DC214" s="293"/>
      <c r="DD214" s="293"/>
      <c r="DE214" s="293"/>
      <c r="DF214" s="293"/>
      <c r="DG214" s="293"/>
      <c r="DH214" s="293"/>
      <c r="DI214" s="293"/>
      <c r="DJ214" s="293"/>
      <c r="DK214" s="293"/>
      <c r="DL214" s="74"/>
      <c r="DM214" s="74"/>
      <c r="DN214" s="74"/>
      <c r="DO214" s="293"/>
      <c r="DP214" s="293"/>
      <c r="FN214" s="74"/>
      <c r="FO214" s="74"/>
      <c r="FP214" s="74"/>
      <c r="FQ214" s="74"/>
      <c r="FR214" s="74"/>
      <c r="FS214" s="74"/>
      <c r="FT214" s="74"/>
      <c r="FU214" s="74"/>
      <c r="FV214" s="74"/>
      <c r="FW214" s="74"/>
      <c r="FX214" s="74"/>
      <c r="FY214" s="74"/>
      <c r="FZ214" s="74"/>
      <c r="GA214" s="74"/>
      <c r="GB214" s="74"/>
      <c r="GC214" s="74"/>
      <c r="GD214" s="74"/>
      <c r="GE214" s="74"/>
      <c r="GF214" s="74"/>
      <c r="GG214" s="74"/>
      <c r="GH214" s="74"/>
      <c r="GI214" s="74"/>
      <c r="GJ214" s="74"/>
      <c r="GK214" s="74"/>
      <c r="GL214" s="74"/>
      <c r="GM214" s="74"/>
      <c r="GN214" s="74"/>
      <c r="GO214" s="74"/>
      <c r="GP214" s="74"/>
      <c r="GQ214" s="74"/>
      <c r="GR214" s="74"/>
      <c r="GS214" s="74"/>
      <c r="GT214" s="74"/>
      <c r="GU214" s="74"/>
      <c r="GV214" s="74"/>
      <c r="GW214" s="74"/>
      <c r="GX214" s="74"/>
      <c r="GY214" s="74"/>
      <c r="GZ214" s="74"/>
      <c r="HA214" s="74"/>
      <c r="HB214" s="74"/>
      <c r="HC214" s="74"/>
      <c r="HD214" s="74"/>
      <c r="HE214" s="74"/>
      <c r="HF214" s="74"/>
      <c r="HG214" s="74"/>
      <c r="HH214" s="74"/>
      <c r="HI214" s="84"/>
      <c r="HJ214" s="84"/>
      <c r="HK214" s="84"/>
      <c r="HL214" s="84"/>
      <c r="HM214" s="84"/>
      <c r="HN214" s="84"/>
      <c r="HO214" s="84"/>
      <c r="HP214" s="84"/>
      <c r="HQ214" s="84"/>
      <c r="HR214" s="84"/>
      <c r="HS214" s="84"/>
      <c r="HT214" s="84"/>
      <c r="HU214" s="84"/>
      <c r="HV214" s="84"/>
      <c r="HW214" s="84"/>
      <c r="HX214" s="84"/>
      <c r="HY214" s="84"/>
      <c r="HZ214" s="84"/>
      <c r="IA214" s="84"/>
      <c r="IB214" s="84"/>
      <c r="IC214" s="84"/>
      <c r="ID214" s="84"/>
      <c r="IE214" s="84"/>
      <c r="IF214" s="84"/>
      <c r="IG214" s="84"/>
      <c r="IH214" s="84"/>
      <c r="II214" s="84"/>
      <c r="IJ214" s="84"/>
      <c r="IK214" s="84"/>
      <c r="IL214" s="84"/>
      <c r="IM214" s="84"/>
      <c r="IN214" s="84"/>
      <c r="IO214" s="84"/>
      <c r="IP214" s="84"/>
      <c r="IQ214" s="84"/>
      <c r="IR214" s="84"/>
      <c r="IS214" s="89"/>
      <c r="IT214" s="89"/>
      <c r="IU214" s="89"/>
      <c r="IV214" s="89"/>
    </row>
    <row r="215" spans="3:256" x14ac:dyDescent="0.25"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293"/>
      <c r="CF215" s="293"/>
      <c r="CG215" s="293"/>
      <c r="CH215" s="74"/>
      <c r="CI215" s="293"/>
      <c r="CJ215" s="293"/>
      <c r="CK215" s="293"/>
      <c r="CL215" s="293"/>
      <c r="CM215" s="293"/>
      <c r="CN215" s="293"/>
      <c r="CO215" s="293"/>
      <c r="CP215" s="293"/>
      <c r="CQ215" s="293"/>
      <c r="CR215" s="293"/>
      <c r="CS215" s="293"/>
      <c r="CT215" s="293"/>
      <c r="CU215" s="293"/>
      <c r="CV215" s="293"/>
      <c r="CW215" s="293"/>
      <c r="CX215" s="293"/>
      <c r="CY215" s="293"/>
      <c r="CZ215" s="293"/>
      <c r="DA215" s="293"/>
      <c r="DB215" s="293"/>
      <c r="DC215" s="293"/>
      <c r="DD215" s="293"/>
      <c r="DE215" s="293"/>
      <c r="DF215" s="293"/>
      <c r="DG215" s="293"/>
      <c r="DH215" s="293"/>
      <c r="DI215" s="293"/>
      <c r="DJ215" s="293"/>
      <c r="DK215" s="293"/>
      <c r="DL215" s="74"/>
      <c r="DM215" s="74"/>
      <c r="DN215" s="74"/>
      <c r="DO215" s="293"/>
      <c r="DP215" s="293"/>
      <c r="FN215" s="74"/>
      <c r="FO215" s="74"/>
      <c r="FP215" s="74"/>
      <c r="FQ215" s="74"/>
      <c r="FR215" s="74"/>
      <c r="FS215" s="74"/>
      <c r="FT215" s="74"/>
      <c r="FU215" s="74"/>
      <c r="FV215" s="74"/>
      <c r="FW215" s="74"/>
      <c r="FX215" s="74"/>
      <c r="FY215" s="74"/>
      <c r="FZ215" s="74"/>
      <c r="GA215" s="74"/>
      <c r="GB215" s="74"/>
      <c r="GC215" s="74"/>
      <c r="GD215" s="74"/>
      <c r="GE215" s="74"/>
      <c r="GF215" s="74"/>
      <c r="GG215" s="74"/>
      <c r="GH215" s="74"/>
      <c r="GI215" s="74"/>
      <c r="GJ215" s="74"/>
      <c r="GK215" s="74"/>
      <c r="GL215" s="74"/>
      <c r="GM215" s="74"/>
      <c r="GN215" s="74"/>
      <c r="GO215" s="74"/>
      <c r="GP215" s="74"/>
      <c r="GQ215" s="74"/>
      <c r="GR215" s="74"/>
      <c r="GS215" s="74"/>
      <c r="GT215" s="74"/>
      <c r="GU215" s="74"/>
      <c r="GV215" s="74"/>
      <c r="GW215" s="74"/>
      <c r="GX215" s="74"/>
      <c r="GY215" s="74"/>
      <c r="GZ215" s="74"/>
      <c r="HA215" s="74"/>
      <c r="HB215" s="74"/>
      <c r="HC215" s="74"/>
      <c r="HD215" s="74"/>
      <c r="HE215" s="74"/>
      <c r="HF215" s="74"/>
      <c r="HG215" s="74"/>
      <c r="HH215" s="74"/>
      <c r="HI215" s="84"/>
      <c r="HJ215" s="84"/>
      <c r="HK215" s="84"/>
      <c r="HL215" s="84"/>
      <c r="HM215" s="84"/>
      <c r="HN215" s="84"/>
      <c r="HO215" s="84"/>
      <c r="HP215" s="84"/>
      <c r="HQ215" s="84"/>
      <c r="HR215" s="84"/>
      <c r="HS215" s="84"/>
      <c r="HT215" s="84"/>
      <c r="HU215" s="84"/>
      <c r="HV215" s="84"/>
      <c r="HW215" s="84"/>
      <c r="HX215" s="84"/>
      <c r="HY215" s="84"/>
      <c r="HZ215" s="84"/>
      <c r="IA215" s="84"/>
      <c r="IB215" s="84"/>
      <c r="IC215" s="84"/>
      <c r="ID215" s="84"/>
      <c r="IE215" s="84"/>
      <c r="IF215" s="84"/>
      <c r="IG215" s="84"/>
      <c r="IH215" s="84"/>
      <c r="II215" s="84"/>
      <c r="IJ215" s="84"/>
      <c r="IK215" s="84"/>
      <c r="IL215" s="84"/>
      <c r="IM215" s="84"/>
      <c r="IN215" s="84"/>
      <c r="IO215" s="84"/>
      <c r="IP215" s="84"/>
      <c r="IQ215" s="84"/>
      <c r="IR215" s="84"/>
      <c r="IS215" s="89"/>
      <c r="IT215" s="89"/>
      <c r="IU215" s="89"/>
      <c r="IV215" s="89"/>
    </row>
    <row r="216" spans="3:256" x14ac:dyDescent="0.25"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293"/>
      <c r="CF216" s="293"/>
      <c r="CG216" s="293"/>
      <c r="CH216" s="74"/>
      <c r="CI216" s="293"/>
      <c r="CJ216" s="293"/>
      <c r="CK216" s="293"/>
      <c r="CL216" s="293"/>
      <c r="CM216" s="293"/>
      <c r="CN216" s="293"/>
      <c r="CO216" s="293"/>
      <c r="CP216" s="293"/>
      <c r="CQ216" s="293"/>
      <c r="CR216" s="293"/>
      <c r="CS216" s="293"/>
      <c r="CT216" s="293"/>
      <c r="CU216" s="293"/>
      <c r="CV216" s="293"/>
      <c r="CW216" s="293"/>
      <c r="CX216" s="293"/>
      <c r="CY216" s="293"/>
      <c r="CZ216" s="293"/>
      <c r="DA216" s="293"/>
      <c r="DB216" s="293"/>
      <c r="DC216" s="293"/>
      <c r="DD216" s="293"/>
      <c r="DE216" s="293"/>
      <c r="DF216" s="293"/>
      <c r="DG216" s="293"/>
      <c r="DH216" s="293"/>
      <c r="DI216" s="293"/>
      <c r="DJ216" s="293"/>
      <c r="DK216" s="293"/>
      <c r="DL216" s="74"/>
      <c r="DM216" s="74"/>
      <c r="DN216" s="74"/>
      <c r="DO216" s="293"/>
      <c r="DP216" s="293"/>
      <c r="FN216" s="74"/>
      <c r="FO216" s="74"/>
      <c r="FP216" s="74"/>
      <c r="FQ216" s="74"/>
      <c r="FR216" s="74"/>
      <c r="FS216" s="74"/>
      <c r="FT216" s="74"/>
      <c r="FU216" s="74"/>
      <c r="FV216" s="74"/>
      <c r="FW216" s="74"/>
      <c r="FX216" s="74"/>
      <c r="FY216" s="74"/>
      <c r="FZ216" s="74"/>
      <c r="GA216" s="74"/>
      <c r="GB216" s="74"/>
      <c r="GC216" s="74"/>
      <c r="GD216" s="74"/>
      <c r="GE216" s="74"/>
      <c r="GF216" s="74"/>
      <c r="GG216" s="74"/>
      <c r="GH216" s="74"/>
      <c r="GI216" s="74"/>
      <c r="GJ216" s="74"/>
      <c r="GK216" s="74"/>
      <c r="GL216" s="74"/>
      <c r="GM216" s="74"/>
      <c r="GN216" s="74"/>
      <c r="GO216" s="74"/>
      <c r="GP216" s="74"/>
      <c r="GQ216" s="74"/>
      <c r="GR216" s="74"/>
      <c r="GS216" s="74"/>
      <c r="GT216" s="74"/>
      <c r="GU216" s="74"/>
      <c r="GV216" s="74"/>
      <c r="GW216" s="74"/>
      <c r="GX216" s="74"/>
      <c r="GY216" s="74"/>
      <c r="GZ216" s="74"/>
      <c r="HA216" s="74"/>
      <c r="HB216" s="74"/>
      <c r="HC216" s="74"/>
      <c r="HD216" s="74"/>
      <c r="HE216" s="74"/>
      <c r="HF216" s="74"/>
      <c r="HG216" s="74"/>
      <c r="HH216" s="7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9"/>
      <c r="IT216" s="89"/>
      <c r="IU216" s="89"/>
      <c r="IV216" s="89"/>
    </row>
    <row r="217" spans="3:256" x14ac:dyDescent="0.25"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293"/>
      <c r="CF217" s="293"/>
      <c r="CG217" s="293"/>
      <c r="CH217" s="74"/>
      <c r="CI217" s="293"/>
      <c r="CJ217" s="293"/>
      <c r="CK217" s="293"/>
      <c r="CL217" s="293"/>
      <c r="CM217" s="293"/>
      <c r="CN217" s="293"/>
      <c r="CO217" s="293"/>
      <c r="CP217" s="293"/>
      <c r="CQ217" s="293"/>
      <c r="CR217" s="293"/>
      <c r="CS217" s="293"/>
      <c r="CT217" s="293"/>
      <c r="CU217" s="293"/>
      <c r="CV217" s="293"/>
      <c r="CW217" s="293"/>
      <c r="CX217" s="293"/>
      <c r="CY217" s="293"/>
      <c r="CZ217" s="293"/>
      <c r="DA217" s="293"/>
      <c r="DB217" s="293"/>
      <c r="DC217" s="293"/>
      <c r="DD217" s="293"/>
      <c r="DE217" s="293"/>
      <c r="DF217" s="293"/>
      <c r="DG217" s="293"/>
      <c r="DH217" s="293"/>
      <c r="DI217" s="293"/>
      <c r="DJ217" s="293"/>
      <c r="DK217" s="293"/>
      <c r="DL217" s="74"/>
      <c r="DM217" s="74"/>
      <c r="DN217" s="74"/>
      <c r="DO217" s="293"/>
      <c r="DP217" s="293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  <c r="FY217" s="74"/>
      <c r="FZ217" s="74"/>
      <c r="GA217" s="74"/>
      <c r="GB217" s="74"/>
      <c r="GC217" s="74"/>
      <c r="GD217" s="74"/>
      <c r="GE217" s="74"/>
      <c r="GF217" s="74"/>
      <c r="GG217" s="74"/>
      <c r="GH217" s="74"/>
      <c r="GI217" s="74"/>
      <c r="GJ217" s="74"/>
      <c r="GK217" s="74"/>
      <c r="GL217" s="74"/>
      <c r="GM217" s="74"/>
      <c r="GN217" s="74"/>
      <c r="GO217" s="74"/>
      <c r="GP217" s="74"/>
      <c r="GQ217" s="74"/>
      <c r="GR217" s="74"/>
      <c r="GS217" s="74"/>
      <c r="GT217" s="74"/>
      <c r="GU217" s="74"/>
      <c r="GV217" s="74"/>
      <c r="GW217" s="74"/>
      <c r="GX217" s="74"/>
      <c r="GY217" s="74"/>
      <c r="GZ217" s="74"/>
      <c r="HA217" s="74"/>
      <c r="HB217" s="74"/>
      <c r="HC217" s="74"/>
      <c r="HD217" s="74"/>
      <c r="HE217" s="74"/>
      <c r="HF217" s="74"/>
      <c r="HG217" s="74"/>
      <c r="HH217" s="74"/>
      <c r="HI217" s="84"/>
      <c r="HJ217" s="84"/>
      <c r="HK217" s="84"/>
      <c r="HL217" s="84"/>
      <c r="HM217" s="84"/>
      <c r="HN217" s="84"/>
      <c r="HO217" s="84"/>
      <c r="HP217" s="84"/>
      <c r="HQ217" s="84"/>
      <c r="HR217" s="84"/>
      <c r="HS217" s="84"/>
      <c r="HT217" s="84"/>
      <c r="HU217" s="84"/>
      <c r="HV217" s="84"/>
      <c r="HW217" s="84"/>
      <c r="HX217" s="84"/>
      <c r="HY217" s="84"/>
      <c r="HZ217" s="84"/>
      <c r="IA217" s="84"/>
      <c r="IB217" s="84"/>
      <c r="IC217" s="84"/>
      <c r="ID217" s="84"/>
      <c r="IE217" s="84"/>
      <c r="IF217" s="84"/>
      <c r="IG217" s="84"/>
      <c r="IH217" s="84"/>
      <c r="II217" s="84"/>
      <c r="IJ217" s="84"/>
      <c r="IK217" s="84"/>
      <c r="IL217" s="84"/>
      <c r="IM217" s="84"/>
      <c r="IN217" s="84"/>
      <c r="IO217" s="84"/>
      <c r="IP217" s="84"/>
      <c r="IQ217" s="84"/>
      <c r="IR217" s="84"/>
      <c r="IS217" s="89"/>
      <c r="IT217" s="89"/>
      <c r="IU217" s="89"/>
      <c r="IV217" s="89"/>
    </row>
    <row r="218" spans="3:256" x14ac:dyDescent="0.25"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293"/>
      <c r="CF218" s="293"/>
      <c r="CG218" s="293"/>
      <c r="CH218" s="74"/>
      <c r="CI218" s="293"/>
      <c r="CJ218" s="293"/>
      <c r="CK218" s="293"/>
      <c r="CL218" s="293"/>
      <c r="CM218" s="293"/>
      <c r="CN218" s="293"/>
      <c r="CO218" s="293"/>
      <c r="CP218" s="293"/>
      <c r="CQ218" s="293"/>
      <c r="CR218" s="293"/>
      <c r="CS218" s="293"/>
      <c r="CT218" s="293"/>
      <c r="CU218" s="293"/>
      <c r="CV218" s="293"/>
      <c r="CW218" s="293"/>
      <c r="CX218" s="293"/>
      <c r="CY218" s="293"/>
      <c r="CZ218" s="293"/>
      <c r="DA218" s="293"/>
      <c r="DB218" s="293"/>
      <c r="DC218" s="293"/>
      <c r="DD218" s="293"/>
      <c r="DE218" s="293"/>
      <c r="DF218" s="293"/>
      <c r="DG218" s="293"/>
      <c r="DH218" s="293"/>
      <c r="DI218" s="293"/>
      <c r="DJ218" s="293"/>
      <c r="DK218" s="293"/>
      <c r="DL218" s="74"/>
      <c r="DM218" s="74"/>
      <c r="DN218" s="74"/>
      <c r="DO218" s="293"/>
      <c r="DP218" s="293"/>
      <c r="FN218" s="74"/>
      <c r="FO218" s="74"/>
      <c r="FP218" s="74"/>
      <c r="FQ218" s="74"/>
      <c r="FR218" s="74"/>
      <c r="FS218" s="74"/>
      <c r="FT218" s="74"/>
      <c r="FU218" s="74"/>
      <c r="FV218" s="74"/>
      <c r="FW218" s="74"/>
      <c r="FX218" s="74"/>
      <c r="FY218" s="74"/>
      <c r="FZ218" s="74"/>
      <c r="GA218" s="74"/>
      <c r="GB218" s="74"/>
      <c r="GC218" s="74"/>
      <c r="GD218" s="74"/>
      <c r="GE218" s="74"/>
      <c r="GF218" s="74"/>
      <c r="GG218" s="74"/>
      <c r="GH218" s="74"/>
      <c r="GI218" s="74"/>
      <c r="GJ218" s="74"/>
      <c r="GK218" s="74"/>
      <c r="GL218" s="74"/>
      <c r="GM218" s="74"/>
      <c r="GN218" s="74"/>
      <c r="GO218" s="74"/>
      <c r="GP218" s="74"/>
      <c r="GQ218" s="74"/>
      <c r="GR218" s="74"/>
      <c r="GS218" s="74"/>
      <c r="GT218" s="74"/>
      <c r="GU218" s="74"/>
      <c r="GV218" s="74"/>
      <c r="GW218" s="74"/>
      <c r="GX218" s="74"/>
      <c r="GY218" s="74"/>
      <c r="GZ218" s="74"/>
      <c r="HA218" s="74"/>
      <c r="HB218" s="74"/>
      <c r="HC218" s="74"/>
      <c r="HD218" s="74"/>
      <c r="HE218" s="74"/>
      <c r="HF218" s="74"/>
      <c r="HG218" s="74"/>
      <c r="HH218" s="7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4"/>
      <c r="IH218" s="84"/>
      <c r="II218" s="84"/>
      <c r="IJ218" s="84"/>
      <c r="IK218" s="84"/>
      <c r="IL218" s="84"/>
      <c r="IM218" s="84"/>
      <c r="IN218" s="84"/>
      <c r="IO218" s="84"/>
      <c r="IP218" s="84"/>
      <c r="IQ218" s="84"/>
      <c r="IR218" s="84"/>
      <c r="IS218" s="89"/>
      <c r="IT218" s="89"/>
      <c r="IU218" s="89"/>
      <c r="IV218" s="89"/>
    </row>
    <row r="219" spans="3:256" x14ac:dyDescent="0.25"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293"/>
      <c r="CF219" s="293"/>
      <c r="CG219" s="293"/>
      <c r="CH219" s="74"/>
      <c r="CI219" s="293"/>
      <c r="CJ219" s="293"/>
      <c r="CK219" s="293"/>
      <c r="CL219" s="293"/>
      <c r="CM219" s="293"/>
      <c r="CN219" s="293"/>
      <c r="CO219" s="293"/>
      <c r="CP219" s="293"/>
      <c r="CQ219" s="293"/>
      <c r="CR219" s="293"/>
      <c r="CS219" s="293"/>
      <c r="CT219" s="293"/>
      <c r="CU219" s="293"/>
      <c r="CV219" s="293"/>
      <c r="CW219" s="293"/>
      <c r="CX219" s="293"/>
      <c r="CY219" s="293"/>
      <c r="CZ219" s="293"/>
      <c r="DA219" s="293"/>
      <c r="DB219" s="293"/>
      <c r="DC219" s="293"/>
      <c r="DD219" s="293"/>
      <c r="DE219" s="293"/>
      <c r="DF219" s="293"/>
      <c r="DG219" s="293"/>
      <c r="DH219" s="293"/>
      <c r="DI219" s="293"/>
      <c r="DJ219" s="293"/>
      <c r="DK219" s="293"/>
      <c r="DL219" s="74"/>
      <c r="DM219" s="74"/>
      <c r="DN219" s="74"/>
      <c r="DO219" s="293"/>
      <c r="DP219" s="293"/>
      <c r="FN219" s="74"/>
      <c r="FO219" s="74"/>
      <c r="FP219" s="74"/>
      <c r="FQ219" s="74"/>
      <c r="FR219" s="74"/>
      <c r="FS219" s="74"/>
      <c r="FT219" s="74"/>
      <c r="FU219" s="74"/>
      <c r="FV219" s="74"/>
      <c r="FW219" s="74"/>
      <c r="FX219" s="74"/>
      <c r="FY219" s="74"/>
      <c r="FZ219" s="74"/>
      <c r="GA219" s="74"/>
      <c r="GB219" s="74"/>
      <c r="GC219" s="74"/>
      <c r="GD219" s="74"/>
      <c r="GE219" s="74"/>
      <c r="GF219" s="74"/>
      <c r="GG219" s="74"/>
      <c r="GH219" s="74"/>
      <c r="GI219" s="74"/>
      <c r="GJ219" s="74"/>
      <c r="GK219" s="74"/>
      <c r="GL219" s="74"/>
      <c r="GM219" s="74"/>
      <c r="GN219" s="74"/>
      <c r="GO219" s="74"/>
      <c r="GP219" s="74"/>
      <c r="GQ219" s="74"/>
      <c r="GR219" s="74"/>
      <c r="GS219" s="74"/>
      <c r="GT219" s="74"/>
      <c r="GU219" s="74"/>
      <c r="GV219" s="74"/>
      <c r="GW219" s="74"/>
      <c r="GX219" s="74"/>
      <c r="GY219" s="74"/>
      <c r="GZ219" s="74"/>
      <c r="HA219" s="74"/>
      <c r="HB219" s="74"/>
      <c r="HC219" s="74"/>
      <c r="HD219" s="74"/>
      <c r="HE219" s="74"/>
      <c r="HF219" s="74"/>
      <c r="HG219" s="74"/>
      <c r="HH219" s="74"/>
      <c r="HI219" s="84"/>
      <c r="HJ219" s="84"/>
      <c r="HK219" s="84"/>
      <c r="HL219" s="84"/>
      <c r="HM219" s="84"/>
      <c r="HN219" s="84"/>
      <c r="HO219" s="84"/>
      <c r="HP219" s="84"/>
      <c r="HQ219" s="84"/>
      <c r="HR219" s="84"/>
      <c r="HS219" s="84"/>
      <c r="HT219" s="84"/>
      <c r="HU219" s="84"/>
      <c r="HV219" s="84"/>
      <c r="HW219" s="84"/>
      <c r="HX219" s="84"/>
      <c r="HY219" s="84"/>
      <c r="HZ219" s="84"/>
      <c r="IA219" s="84"/>
      <c r="IB219" s="84"/>
      <c r="IC219" s="84"/>
      <c r="ID219" s="84"/>
      <c r="IE219" s="84"/>
      <c r="IF219" s="84"/>
      <c r="IG219" s="84"/>
      <c r="IH219" s="84"/>
      <c r="II219" s="84"/>
      <c r="IJ219" s="84"/>
      <c r="IK219" s="84"/>
      <c r="IL219" s="84"/>
      <c r="IM219" s="84"/>
      <c r="IN219" s="84"/>
      <c r="IO219" s="84"/>
      <c r="IP219" s="84"/>
      <c r="IQ219" s="84"/>
      <c r="IR219" s="84"/>
      <c r="IS219" s="89"/>
      <c r="IT219" s="89"/>
      <c r="IU219" s="89"/>
      <c r="IV219" s="89"/>
    </row>
    <row r="220" spans="3:256" x14ac:dyDescent="0.25"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293"/>
      <c r="CF220" s="293"/>
      <c r="CG220" s="293"/>
      <c r="CH220" s="74"/>
      <c r="CI220" s="293"/>
      <c r="CJ220" s="293"/>
      <c r="CK220" s="293"/>
      <c r="CL220" s="293"/>
      <c r="CM220" s="293"/>
      <c r="CN220" s="293"/>
      <c r="CO220" s="293"/>
      <c r="CP220" s="293"/>
      <c r="CQ220" s="293"/>
      <c r="CR220" s="293"/>
      <c r="CS220" s="293"/>
      <c r="CT220" s="293"/>
      <c r="CU220" s="293"/>
      <c r="CV220" s="293"/>
      <c r="CW220" s="293"/>
      <c r="CX220" s="293"/>
      <c r="CY220" s="293"/>
      <c r="CZ220" s="293"/>
      <c r="DA220" s="293"/>
      <c r="DB220" s="293"/>
      <c r="DC220" s="293"/>
      <c r="DD220" s="293"/>
      <c r="DE220" s="293"/>
      <c r="DF220" s="293"/>
      <c r="DG220" s="293"/>
      <c r="DH220" s="293"/>
      <c r="DI220" s="293"/>
      <c r="DJ220" s="293"/>
      <c r="DK220" s="293"/>
      <c r="DL220" s="74"/>
      <c r="DM220" s="74"/>
      <c r="DN220" s="74"/>
      <c r="DO220" s="293"/>
      <c r="DP220" s="293"/>
      <c r="FN220" s="74"/>
      <c r="FO220" s="74"/>
      <c r="FP220" s="74"/>
      <c r="FQ220" s="74"/>
      <c r="FR220" s="74"/>
      <c r="FS220" s="74"/>
      <c r="FT220" s="74"/>
      <c r="FU220" s="74"/>
      <c r="FV220" s="74"/>
      <c r="FW220" s="74"/>
      <c r="FX220" s="74"/>
      <c r="FY220" s="74"/>
      <c r="FZ220" s="74"/>
      <c r="GA220" s="74"/>
      <c r="GB220" s="74"/>
      <c r="GC220" s="74"/>
      <c r="GD220" s="74"/>
      <c r="GE220" s="74"/>
      <c r="GF220" s="74"/>
      <c r="GG220" s="74"/>
      <c r="GH220" s="74"/>
      <c r="GI220" s="74"/>
      <c r="GJ220" s="74"/>
      <c r="GK220" s="74"/>
      <c r="GL220" s="74"/>
      <c r="GM220" s="74"/>
      <c r="GN220" s="74"/>
      <c r="GO220" s="74"/>
      <c r="GP220" s="74"/>
      <c r="GQ220" s="74"/>
      <c r="GR220" s="74"/>
      <c r="GS220" s="74"/>
      <c r="GT220" s="74"/>
      <c r="GU220" s="74"/>
      <c r="GV220" s="74"/>
      <c r="GW220" s="74"/>
      <c r="GX220" s="74"/>
      <c r="GY220" s="74"/>
      <c r="GZ220" s="74"/>
      <c r="HA220" s="74"/>
      <c r="HB220" s="74"/>
      <c r="HC220" s="74"/>
      <c r="HD220" s="74"/>
      <c r="HE220" s="74"/>
      <c r="HF220" s="74"/>
      <c r="HG220" s="74"/>
      <c r="HH220" s="7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4"/>
      <c r="IS220" s="89"/>
      <c r="IT220" s="89"/>
      <c r="IU220" s="89"/>
      <c r="IV220" s="89"/>
    </row>
    <row r="221" spans="3:256" x14ac:dyDescent="0.25"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293"/>
      <c r="CF221" s="293"/>
      <c r="CG221" s="293"/>
      <c r="CH221" s="74"/>
      <c r="CI221" s="293"/>
      <c r="CJ221" s="293"/>
      <c r="CK221" s="293"/>
      <c r="CL221" s="293"/>
      <c r="CM221" s="293"/>
      <c r="CN221" s="293"/>
      <c r="CO221" s="293"/>
      <c r="CP221" s="293"/>
      <c r="CQ221" s="293"/>
      <c r="CR221" s="293"/>
      <c r="CS221" s="293"/>
      <c r="CT221" s="293"/>
      <c r="CU221" s="293"/>
      <c r="CV221" s="293"/>
      <c r="CW221" s="293"/>
      <c r="CX221" s="293"/>
      <c r="CY221" s="293"/>
      <c r="CZ221" s="293"/>
      <c r="DA221" s="293"/>
      <c r="DB221" s="293"/>
      <c r="DC221" s="293"/>
      <c r="DD221" s="293"/>
      <c r="DE221" s="293"/>
      <c r="DF221" s="293"/>
      <c r="DG221" s="293"/>
      <c r="DH221" s="293"/>
      <c r="DI221" s="293"/>
      <c r="DJ221" s="293"/>
      <c r="DK221" s="293"/>
      <c r="DL221" s="74"/>
      <c r="DM221" s="74"/>
      <c r="DN221" s="74"/>
      <c r="DO221" s="293"/>
      <c r="DP221" s="293"/>
      <c r="FN221" s="74"/>
      <c r="FO221" s="74"/>
      <c r="FP221" s="74"/>
      <c r="FQ221" s="74"/>
      <c r="FR221" s="74"/>
      <c r="FS221" s="74"/>
      <c r="FT221" s="74"/>
      <c r="FU221" s="74"/>
      <c r="FV221" s="74"/>
      <c r="FW221" s="74"/>
      <c r="FX221" s="74"/>
      <c r="FY221" s="74"/>
      <c r="FZ221" s="74"/>
      <c r="GA221" s="74"/>
      <c r="GB221" s="74"/>
      <c r="GC221" s="74"/>
      <c r="GD221" s="74"/>
      <c r="GE221" s="74"/>
      <c r="GF221" s="74"/>
      <c r="GG221" s="74"/>
      <c r="GH221" s="74"/>
      <c r="GI221" s="74"/>
      <c r="GJ221" s="74"/>
      <c r="GK221" s="74"/>
      <c r="GL221" s="74"/>
      <c r="GM221" s="74"/>
      <c r="GN221" s="74"/>
      <c r="GO221" s="74"/>
      <c r="GP221" s="74"/>
      <c r="GQ221" s="74"/>
      <c r="GR221" s="74"/>
      <c r="GS221" s="74"/>
      <c r="GT221" s="74"/>
      <c r="GU221" s="74"/>
      <c r="GV221" s="74"/>
      <c r="GW221" s="74"/>
      <c r="GX221" s="74"/>
      <c r="GY221" s="74"/>
      <c r="GZ221" s="74"/>
      <c r="HA221" s="74"/>
      <c r="HB221" s="74"/>
      <c r="HC221" s="74"/>
      <c r="HD221" s="74"/>
      <c r="HE221" s="74"/>
      <c r="HF221" s="74"/>
      <c r="HG221" s="74"/>
      <c r="HH221" s="7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9"/>
      <c r="IT221" s="89"/>
      <c r="IU221" s="89"/>
      <c r="IV221" s="89"/>
    </row>
    <row r="222" spans="3:256" x14ac:dyDescent="0.25"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293"/>
      <c r="CF222" s="293"/>
      <c r="CG222" s="293"/>
      <c r="CH222" s="74"/>
      <c r="CI222" s="293"/>
      <c r="CJ222" s="293"/>
      <c r="CK222" s="293"/>
      <c r="CL222" s="293"/>
      <c r="CM222" s="293"/>
      <c r="CN222" s="293"/>
      <c r="CO222" s="293"/>
      <c r="CP222" s="293"/>
      <c r="CQ222" s="293"/>
      <c r="CR222" s="293"/>
      <c r="CS222" s="293"/>
      <c r="CT222" s="293"/>
      <c r="CU222" s="293"/>
      <c r="CV222" s="293"/>
      <c r="CW222" s="293"/>
      <c r="CX222" s="293"/>
      <c r="CY222" s="293"/>
      <c r="CZ222" s="293"/>
      <c r="DA222" s="293"/>
      <c r="DB222" s="293"/>
      <c r="DC222" s="293"/>
      <c r="DD222" s="293"/>
      <c r="DE222" s="293"/>
      <c r="DF222" s="293"/>
      <c r="DG222" s="293"/>
      <c r="DH222" s="293"/>
      <c r="DI222" s="293"/>
      <c r="DJ222" s="293"/>
      <c r="DK222" s="293"/>
      <c r="DL222" s="74"/>
      <c r="DM222" s="74"/>
      <c r="DN222" s="74"/>
      <c r="DO222" s="293"/>
      <c r="DP222" s="293"/>
      <c r="FN222" s="74"/>
      <c r="FO222" s="74"/>
      <c r="FP222" s="74"/>
      <c r="FQ222" s="74"/>
      <c r="FR222" s="74"/>
      <c r="FS222" s="74"/>
      <c r="FT222" s="74"/>
      <c r="FU222" s="74"/>
      <c r="FV222" s="74"/>
      <c r="FW222" s="74"/>
      <c r="FX222" s="74"/>
      <c r="FY222" s="74"/>
      <c r="FZ222" s="74"/>
      <c r="GA222" s="74"/>
      <c r="GB222" s="74"/>
      <c r="GC222" s="74"/>
      <c r="GD222" s="74"/>
      <c r="GE222" s="74"/>
      <c r="GF222" s="74"/>
      <c r="GG222" s="74"/>
      <c r="GH222" s="74"/>
      <c r="GI222" s="74"/>
      <c r="GJ222" s="74"/>
      <c r="GK222" s="74"/>
      <c r="GL222" s="74"/>
      <c r="GM222" s="74"/>
      <c r="GN222" s="74"/>
      <c r="GO222" s="74"/>
      <c r="GP222" s="74"/>
      <c r="GQ222" s="74"/>
      <c r="GR222" s="74"/>
      <c r="GS222" s="74"/>
      <c r="GT222" s="74"/>
      <c r="GU222" s="74"/>
      <c r="GV222" s="74"/>
      <c r="GW222" s="74"/>
      <c r="GX222" s="74"/>
      <c r="GY222" s="74"/>
      <c r="GZ222" s="74"/>
      <c r="HA222" s="74"/>
      <c r="HB222" s="74"/>
      <c r="HC222" s="74"/>
      <c r="HD222" s="74"/>
      <c r="HE222" s="74"/>
      <c r="HF222" s="74"/>
      <c r="HG222" s="74"/>
      <c r="HH222" s="74"/>
      <c r="HI222" s="84"/>
      <c r="HJ222" s="84"/>
      <c r="HK222" s="84"/>
      <c r="HL222" s="84"/>
      <c r="HM222" s="84"/>
      <c r="HN222" s="84"/>
      <c r="HO222" s="84"/>
      <c r="HP222" s="84"/>
      <c r="HQ222" s="84"/>
      <c r="HR222" s="84"/>
      <c r="HS222" s="84"/>
      <c r="HT222" s="84"/>
      <c r="HU222" s="84"/>
      <c r="HV222" s="84"/>
      <c r="HW222" s="84"/>
      <c r="HX222" s="84"/>
      <c r="HY222" s="84"/>
      <c r="HZ222" s="84"/>
      <c r="IA222" s="84"/>
      <c r="IB222" s="84"/>
      <c r="IC222" s="84"/>
      <c r="ID222" s="84"/>
      <c r="IE222" s="84"/>
      <c r="IF222" s="84"/>
      <c r="IG222" s="84"/>
      <c r="IH222" s="84"/>
      <c r="II222" s="84"/>
      <c r="IJ222" s="84"/>
      <c r="IK222" s="84"/>
      <c r="IL222" s="84"/>
      <c r="IM222" s="84"/>
      <c r="IN222" s="84"/>
      <c r="IO222" s="84"/>
      <c r="IP222" s="84"/>
      <c r="IQ222" s="84"/>
      <c r="IR222" s="84"/>
      <c r="IS222" s="89"/>
      <c r="IT222" s="89"/>
      <c r="IU222" s="89"/>
      <c r="IV222" s="89"/>
    </row>
    <row r="223" spans="3:256" x14ac:dyDescent="0.25"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293"/>
      <c r="CF223" s="293"/>
      <c r="CG223" s="293"/>
      <c r="CH223" s="74"/>
      <c r="CI223" s="293"/>
      <c r="CJ223" s="293"/>
      <c r="CK223" s="293"/>
      <c r="CL223" s="293"/>
      <c r="CM223" s="293"/>
      <c r="CN223" s="293"/>
      <c r="CO223" s="293"/>
      <c r="CP223" s="293"/>
      <c r="CQ223" s="293"/>
      <c r="CR223" s="293"/>
      <c r="CS223" s="293"/>
      <c r="CT223" s="293"/>
      <c r="CU223" s="293"/>
      <c r="CV223" s="293"/>
      <c r="CW223" s="293"/>
      <c r="CX223" s="293"/>
      <c r="CY223" s="293"/>
      <c r="CZ223" s="293"/>
      <c r="DA223" s="293"/>
      <c r="DB223" s="293"/>
      <c r="DC223" s="293"/>
      <c r="DD223" s="293"/>
      <c r="DE223" s="293"/>
      <c r="DF223" s="293"/>
      <c r="DG223" s="293"/>
      <c r="DH223" s="293"/>
      <c r="DI223" s="293"/>
      <c r="DJ223" s="293"/>
      <c r="DK223" s="293"/>
      <c r="DL223" s="74"/>
      <c r="DM223" s="74"/>
      <c r="DN223" s="74"/>
      <c r="DO223" s="293"/>
      <c r="DP223" s="293"/>
      <c r="FN223" s="74"/>
      <c r="FO223" s="74"/>
      <c r="FP223" s="74"/>
      <c r="FQ223" s="74"/>
      <c r="FR223" s="74"/>
      <c r="FS223" s="74"/>
      <c r="FT223" s="74"/>
      <c r="FU223" s="74"/>
      <c r="FV223" s="74"/>
      <c r="FW223" s="74"/>
      <c r="FX223" s="74"/>
      <c r="FY223" s="74"/>
      <c r="FZ223" s="74"/>
      <c r="GA223" s="74"/>
      <c r="GB223" s="74"/>
      <c r="GC223" s="74"/>
      <c r="GD223" s="74"/>
      <c r="GE223" s="74"/>
      <c r="GF223" s="74"/>
      <c r="GG223" s="74"/>
      <c r="GH223" s="74"/>
      <c r="GI223" s="74"/>
      <c r="GJ223" s="74"/>
      <c r="GK223" s="74"/>
      <c r="GL223" s="74"/>
      <c r="GM223" s="74"/>
      <c r="GN223" s="74"/>
      <c r="GO223" s="74"/>
      <c r="GP223" s="74"/>
      <c r="GQ223" s="74"/>
      <c r="GR223" s="74"/>
      <c r="GS223" s="74"/>
      <c r="GT223" s="74"/>
      <c r="GU223" s="74"/>
      <c r="GV223" s="74"/>
      <c r="GW223" s="74"/>
      <c r="GX223" s="74"/>
      <c r="GY223" s="74"/>
      <c r="GZ223" s="74"/>
      <c r="HA223" s="74"/>
      <c r="HB223" s="74"/>
      <c r="HC223" s="74"/>
      <c r="HD223" s="74"/>
      <c r="HE223" s="74"/>
      <c r="HF223" s="74"/>
      <c r="HG223" s="74"/>
      <c r="HH223" s="74"/>
      <c r="HI223" s="84"/>
      <c r="HJ223" s="84"/>
      <c r="HK223" s="84"/>
      <c r="HL223" s="84"/>
      <c r="HM223" s="84"/>
      <c r="HN223" s="84"/>
      <c r="HO223" s="84"/>
      <c r="HP223" s="84"/>
      <c r="HQ223" s="84"/>
      <c r="HR223" s="84"/>
      <c r="HS223" s="84"/>
      <c r="HT223" s="84"/>
      <c r="HU223" s="84"/>
      <c r="HV223" s="84"/>
      <c r="HW223" s="84"/>
      <c r="HX223" s="84"/>
      <c r="HY223" s="84"/>
      <c r="HZ223" s="84"/>
      <c r="IA223" s="84"/>
      <c r="IB223" s="84"/>
      <c r="IC223" s="84"/>
      <c r="ID223" s="84"/>
      <c r="IE223" s="84"/>
      <c r="IF223" s="84"/>
      <c r="IG223" s="84"/>
      <c r="IH223" s="84"/>
      <c r="II223" s="84"/>
      <c r="IJ223" s="84"/>
      <c r="IK223" s="84"/>
      <c r="IL223" s="84"/>
      <c r="IM223" s="84"/>
      <c r="IN223" s="84"/>
      <c r="IO223" s="84"/>
      <c r="IP223" s="84"/>
      <c r="IQ223" s="84"/>
      <c r="IR223" s="84"/>
      <c r="IS223" s="89"/>
      <c r="IT223" s="89"/>
      <c r="IU223" s="89"/>
      <c r="IV223" s="89"/>
    </row>
    <row r="224" spans="3:256" x14ac:dyDescent="0.25"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293"/>
      <c r="CF224" s="293"/>
      <c r="CG224" s="293"/>
      <c r="CH224" s="74"/>
      <c r="CI224" s="293"/>
      <c r="CJ224" s="293"/>
      <c r="CK224" s="293"/>
      <c r="CL224" s="293"/>
      <c r="CM224" s="293"/>
      <c r="CN224" s="293"/>
      <c r="CO224" s="293"/>
      <c r="CP224" s="293"/>
      <c r="CQ224" s="293"/>
      <c r="CR224" s="293"/>
      <c r="CS224" s="293"/>
      <c r="CT224" s="293"/>
      <c r="CU224" s="293"/>
      <c r="CV224" s="293"/>
      <c r="CW224" s="293"/>
      <c r="CX224" s="293"/>
      <c r="CY224" s="293"/>
      <c r="CZ224" s="293"/>
      <c r="DA224" s="293"/>
      <c r="DB224" s="293"/>
      <c r="DC224" s="293"/>
      <c r="DD224" s="293"/>
      <c r="DE224" s="293"/>
      <c r="DF224" s="293"/>
      <c r="DG224" s="293"/>
      <c r="DH224" s="293"/>
      <c r="DI224" s="293"/>
      <c r="DJ224" s="293"/>
      <c r="DK224" s="293"/>
      <c r="DL224" s="74"/>
      <c r="DM224" s="74"/>
      <c r="DN224" s="74"/>
      <c r="DO224" s="293"/>
      <c r="DP224" s="293"/>
      <c r="FN224" s="74"/>
      <c r="FO224" s="74"/>
      <c r="FP224" s="74"/>
      <c r="FQ224" s="74"/>
      <c r="FR224" s="74"/>
      <c r="FS224" s="74"/>
      <c r="FT224" s="74"/>
      <c r="FU224" s="74"/>
      <c r="FV224" s="74"/>
      <c r="FW224" s="74"/>
      <c r="FX224" s="74"/>
      <c r="FY224" s="74"/>
      <c r="FZ224" s="74"/>
      <c r="GA224" s="74"/>
      <c r="GB224" s="74"/>
      <c r="GC224" s="74"/>
      <c r="GD224" s="74"/>
      <c r="GE224" s="74"/>
      <c r="GF224" s="74"/>
      <c r="GG224" s="74"/>
      <c r="GH224" s="74"/>
      <c r="GI224" s="74"/>
      <c r="GJ224" s="74"/>
      <c r="GK224" s="74"/>
      <c r="GL224" s="74"/>
      <c r="GM224" s="74"/>
      <c r="GN224" s="74"/>
      <c r="GO224" s="74"/>
      <c r="GP224" s="74"/>
      <c r="GQ224" s="74"/>
      <c r="GR224" s="74"/>
      <c r="GS224" s="74"/>
      <c r="GT224" s="74"/>
      <c r="GU224" s="74"/>
      <c r="GV224" s="74"/>
      <c r="GW224" s="74"/>
      <c r="GX224" s="74"/>
      <c r="GY224" s="74"/>
      <c r="GZ224" s="74"/>
      <c r="HA224" s="74"/>
      <c r="HB224" s="74"/>
      <c r="HC224" s="74"/>
      <c r="HD224" s="74"/>
      <c r="HE224" s="74"/>
      <c r="HF224" s="74"/>
      <c r="HG224" s="74"/>
      <c r="HH224" s="7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9"/>
      <c r="IT224" s="89"/>
      <c r="IU224" s="89"/>
      <c r="IV224" s="89"/>
    </row>
    <row r="225" spans="3:256" x14ac:dyDescent="0.25"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293"/>
      <c r="CF225" s="293"/>
      <c r="CG225" s="293"/>
      <c r="CH225" s="74"/>
      <c r="CI225" s="293"/>
      <c r="CJ225" s="293"/>
      <c r="CK225" s="293"/>
      <c r="CL225" s="293"/>
      <c r="CM225" s="293"/>
      <c r="CN225" s="293"/>
      <c r="CO225" s="293"/>
      <c r="CP225" s="293"/>
      <c r="CQ225" s="293"/>
      <c r="CR225" s="293"/>
      <c r="CS225" s="293"/>
      <c r="CT225" s="293"/>
      <c r="CU225" s="293"/>
      <c r="CV225" s="293"/>
      <c r="CW225" s="293"/>
      <c r="CX225" s="293"/>
      <c r="CY225" s="293"/>
      <c r="CZ225" s="293"/>
      <c r="DA225" s="293"/>
      <c r="DB225" s="293"/>
      <c r="DC225" s="293"/>
      <c r="DD225" s="293"/>
      <c r="DE225" s="293"/>
      <c r="DF225" s="293"/>
      <c r="DG225" s="293"/>
      <c r="DH225" s="293"/>
      <c r="DI225" s="293"/>
      <c r="DJ225" s="293"/>
      <c r="DK225" s="293"/>
      <c r="DL225" s="74"/>
      <c r="DM225" s="74"/>
      <c r="DN225" s="74"/>
      <c r="DO225" s="293"/>
      <c r="DP225" s="293"/>
      <c r="FN225" s="74"/>
      <c r="FO225" s="74"/>
      <c r="FP225" s="74"/>
      <c r="FQ225" s="74"/>
      <c r="FR225" s="74"/>
      <c r="FS225" s="74"/>
      <c r="FT225" s="74"/>
      <c r="FU225" s="74"/>
      <c r="FV225" s="74"/>
      <c r="FW225" s="74"/>
      <c r="FX225" s="74"/>
      <c r="FY225" s="74"/>
      <c r="FZ225" s="74"/>
      <c r="GA225" s="74"/>
      <c r="GB225" s="74"/>
      <c r="GC225" s="74"/>
      <c r="GD225" s="74"/>
      <c r="GE225" s="74"/>
      <c r="GF225" s="74"/>
      <c r="GG225" s="74"/>
      <c r="GH225" s="74"/>
      <c r="GI225" s="74"/>
      <c r="GJ225" s="74"/>
      <c r="GK225" s="74"/>
      <c r="GL225" s="74"/>
      <c r="GM225" s="74"/>
      <c r="GN225" s="74"/>
      <c r="GO225" s="74"/>
      <c r="GP225" s="74"/>
      <c r="GQ225" s="74"/>
      <c r="GR225" s="74"/>
      <c r="GS225" s="74"/>
      <c r="GT225" s="74"/>
      <c r="GU225" s="74"/>
      <c r="GV225" s="74"/>
      <c r="GW225" s="74"/>
      <c r="GX225" s="74"/>
      <c r="GY225" s="74"/>
      <c r="GZ225" s="74"/>
      <c r="HA225" s="74"/>
      <c r="HB225" s="74"/>
      <c r="HC225" s="74"/>
      <c r="HD225" s="74"/>
      <c r="HE225" s="74"/>
      <c r="HF225" s="74"/>
      <c r="HG225" s="74"/>
      <c r="HH225" s="74"/>
      <c r="HI225" s="84"/>
      <c r="HJ225" s="84"/>
      <c r="HK225" s="84"/>
      <c r="HL225" s="84"/>
      <c r="HM225" s="84"/>
      <c r="HN225" s="84"/>
      <c r="HO225" s="84"/>
      <c r="HP225" s="84"/>
      <c r="HQ225" s="84"/>
      <c r="HR225" s="84"/>
      <c r="HS225" s="84"/>
      <c r="HT225" s="84"/>
      <c r="HU225" s="84"/>
      <c r="HV225" s="84"/>
      <c r="HW225" s="84"/>
      <c r="HX225" s="84"/>
      <c r="HY225" s="84"/>
      <c r="HZ225" s="84"/>
      <c r="IA225" s="84"/>
      <c r="IB225" s="84"/>
      <c r="IC225" s="84"/>
      <c r="ID225" s="84"/>
      <c r="IE225" s="84"/>
      <c r="IF225" s="84"/>
      <c r="IG225" s="84"/>
      <c r="IH225" s="84"/>
      <c r="II225" s="84"/>
      <c r="IJ225" s="84"/>
      <c r="IK225" s="84"/>
      <c r="IL225" s="84"/>
      <c r="IM225" s="84"/>
      <c r="IN225" s="84"/>
      <c r="IO225" s="84"/>
      <c r="IP225" s="84"/>
      <c r="IQ225" s="84"/>
      <c r="IR225" s="84"/>
      <c r="IS225" s="89"/>
      <c r="IT225" s="89"/>
      <c r="IU225" s="89"/>
      <c r="IV225" s="89"/>
    </row>
    <row r="226" spans="3:256" x14ac:dyDescent="0.25"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293"/>
      <c r="CF226" s="293"/>
      <c r="CG226" s="293"/>
      <c r="CH226" s="74"/>
      <c r="CI226" s="293"/>
      <c r="CJ226" s="293"/>
      <c r="CK226" s="293"/>
      <c r="CL226" s="293"/>
      <c r="CM226" s="293"/>
      <c r="CN226" s="293"/>
      <c r="CO226" s="293"/>
      <c r="CP226" s="293"/>
      <c r="CQ226" s="293"/>
      <c r="CR226" s="293"/>
      <c r="CS226" s="293"/>
      <c r="CT226" s="293"/>
      <c r="CU226" s="293"/>
      <c r="CV226" s="293"/>
      <c r="CW226" s="293"/>
      <c r="CX226" s="293"/>
      <c r="CY226" s="293"/>
      <c r="CZ226" s="293"/>
      <c r="DA226" s="293"/>
      <c r="DB226" s="293"/>
      <c r="DC226" s="293"/>
      <c r="DD226" s="293"/>
      <c r="DE226" s="293"/>
      <c r="DF226" s="293"/>
      <c r="DG226" s="293"/>
      <c r="DH226" s="293"/>
      <c r="DI226" s="293"/>
      <c r="DJ226" s="293"/>
      <c r="DK226" s="293"/>
      <c r="DL226" s="74"/>
      <c r="DM226" s="74"/>
      <c r="DN226" s="74"/>
      <c r="DO226" s="293"/>
      <c r="DP226" s="293"/>
      <c r="FN226" s="74"/>
      <c r="FO226" s="74"/>
      <c r="FP226" s="74"/>
      <c r="FQ226" s="74"/>
      <c r="FR226" s="74"/>
      <c r="FS226" s="74"/>
      <c r="FT226" s="74"/>
      <c r="FU226" s="74"/>
      <c r="FV226" s="74"/>
      <c r="FW226" s="74"/>
      <c r="FX226" s="74"/>
      <c r="FY226" s="74"/>
      <c r="FZ226" s="74"/>
      <c r="GA226" s="74"/>
      <c r="GB226" s="74"/>
      <c r="GC226" s="74"/>
      <c r="GD226" s="74"/>
      <c r="GE226" s="74"/>
      <c r="GF226" s="74"/>
      <c r="GG226" s="74"/>
      <c r="GH226" s="74"/>
      <c r="GI226" s="74"/>
      <c r="GJ226" s="74"/>
      <c r="GK226" s="74"/>
      <c r="GL226" s="74"/>
      <c r="GM226" s="74"/>
      <c r="GN226" s="74"/>
      <c r="GO226" s="74"/>
      <c r="GP226" s="74"/>
      <c r="GQ226" s="74"/>
      <c r="GR226" s="74"/>
      <c r="GS226" s="74"/>
      <c r="GT226" s="74"/>
      <c r="GU226" s="74"/>
      <c r="GV226" s="74"/>
      <c r="GW226" s="74"/>
      <c r="GX226" s="74"/>
      <c r="GY226" s="74"/>
      <c r="GZ226" s="74"/>
      <c r="HA226" s="74"/>
      <c r="HB226" s="74"/>
      <c r="HC226" s="74"/>
      <c r="HD226" s="74"/>
      <c r="HE226" s="74"/>
      <c r="HF226" s="74"/>
      <c r="HG226" s="74"/>
      <c r="HH226" s="74"/>
      <c r="HI226" s="84"/>
      <c r="HJ226" s="84"/>
      <c r="HK226" s="84"/>
      <c r="HL226" s="84"/>
      <c r="HM226" s="84"/>
      <c r="HN226" s="84"/>
      <c r="HO226" s="84"/>
      <c r="HP226" s="84"/>
      <c r="HQ226" s="84"/>
      <c r="HR226" s="84"/>
      <c r="HS226" s="84"/>
      <c r="HT226" s="84"/>
      <c r="HU226" s="84"/>
      <c r="HV226" s="84"/>
      <c r="HW226" s="84"/>
      <c r="HX226" s="84"/>
      <c r="HY226" s="84"/>
      <c r="HZ226" s="84"/>
      <c r="IA226" s="84"/>
      <c r="IB226" s="84"/>
      <c r="IC226" s="84"/>
      <c r="ID226" s="84"/>
      <c r="IE226" s="84"/>
      <c r="IF226" s="84"/>
      <c r="IG226" s="84"/>
      <c r="IH226" s="84"/>
      <c r="II226" s="84"/>
      <c r="IJ226" s="84"/>
      <c r="IK226" s="84"/>
      <c r="IL226" s="84"/>
      <c r="IM226" s="84"/>
      <c r="IN226" s="84"/>
      <c r="IO226" s="84"/>
      <c r="IP226" s="84"/>
      <c r="IQ226" s="84"/>
      <c r="IR226" s="84"/>
      <c r="IS226" s="89"/>
      <c r="IT226" s="89"/>
      <c r="IU226" s="89"/>
      <c r="IV226" s="89"/>
    </row>
    <row r="227" spans="3:256" x14ac:dyDescent="0.25"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293"/>
      <c r="CF227" s="293"/>
      <c r="CG227" s="293"/>
      <c r="CH227" s="74"/>
      <c r="CI227" s="293"/>
      <c r="CJ227" s="293"/>
      <c r="CK227" s="293"/>
      <c r="CL227" s="293"/>
      <c r="CM227" s="293"/>
      <c r="CN227" s="293"/>
      <c r="CO227" s="293"/>
      <c r="CP227" s="293"/>
      <c r="CQ227" s="293"/>
      <c r="CR227" s="293"/>
      <c r="CS227" s="293"/>
      <c r="CT227" s="293"/>
      <c r="CU227" s="293"/>
      <c r="CV227" s="293"/>
      <c r="CW227" s="293"/>
      <c r="CX227" s="293"/>
      <c r="CY227" s="293"/>
      <c r="CZ227" s="293"/>
      <c r="DA227" s="293"/>
      <c r="DB227" s="293"/>
      <c r="DC227" s="293"/>
      <c r="DD227" s="293"/>
      <c r="DE227" s="293"/>
      <c r="DF227" s="293"/>
      <c r="DG227" s="293"/>
      <c r="DH227" s="293"/>
      <c r="DI227" s="293"/>
      <c r="DJ227" s="293"/>
      <c r="DK227" s="293"/>
      <c r="DL227" s="74"/>
      <c r="DM227" s="74"/>
      <c r="DN227" s="74"/>
      <c r="DO227" s="293"/>
      <c r="DP227" s="293"/>
      <c r="FN227" s="74"/>
      <c r="FO227" s="74"/>
      <c r="FP227" s="74"/>
      <c r="FQ227" s="74"/>
      <c r="FR227" s="74"/>
      <c r="FS227" s="74"/>
      <c r="FT227" s="74"/>
      <c r="FU227" s="74"/>
      <c r="FV227" s="74"/>
      <c r="FW227" s="74"/>
      <c r="FX227" s="74"/>
      <c r="FY227" s="74"/>
      <c r="FZ227" s="74"/>
      <c r="GA227" s="74"/>
      <c r="GB227" s="74"/>
      <c r="GC227" s="74"/>
      <c r="GD227" s="74"/>
      <c r="GE227" s="74"/>
      <c r="GF227" s="74"/>
      <c r="GG227" s="74"/>
      <c r="GH227" s="74"/>
      <c r="GI227" s="74"/>
      <c r="GJ227" s="74"/>
      <c r="GK227" s="74"/>
      <c r="GL227" s="74"/>
      <c r="GM227" s="74"/>
      <c r="GN227" s="74"/>
      <c r="GO227" s="74"/>
      <c r="GP227" s="74"/>
      <c r="GQ227" s="74"/>
      <c r="GR227" s="74"/>
      <c r="GS227" s="74"/>
      <c r="GT227" s="74"/>
      <c r="GU227" s="74"/>
      <c r="GV227" s="74"/>
      <c r="GW227" s="74"/>
      <c r="GX227" s="74"/>
      <c r="GY227" s="74"/>
      <c r="GZ227" s="74"/>
      <c r="HA227" s="74"/>
      <c r="HB227" s="74"/>
      <c r="HC227" s="74"/>
      <c r="HD227" s="74"/>
      <c r="HE227" s="74"/>
      <c r="HF227" s="74"/>
      <c r="HG227" s="74"/>
      <c r="HH227" s="74"/>
      <c r="HI227" s="84"/>
      <c r="HJ227" s="84"/>
      <c r="HK227" s="84"/>
      <c r="HL227" s="84"/>
      <c r="HM227" s="84"/>
      <c r="HN227" s="84"/>
      <c r="HO227" s="84"/>
      <c r="HP227" s="84"/>
      <c r="HQ227" s="84"/>
      <c r="HR227" s="84"/>
      <c r="HS227" s="84"/>
      <c r="HT227" s="84"/>
      <c r="HU227" s="84"/>
      <c r="HV227" s="84"/>
      <c r="HW227" s="84"/>
      <c r="HX227" s="84"/>
      <c r="HY227" s="84"/>
      <c r="HZ227" s="84"/>
      <c r="IA227" s="84"/>
      <c r="IB227" s="84"/>
      <c r="IC227" s="84"/>
      <c r="ID227" s="84"/>
      <c r="IE227" s="84"/>
      <c r="IF227" s="84"/>
      <c r="IG227" s="84"/>
      <c r="IH227" s="84"/>
      <c r="II227" s="84"/>
      <c r="IJ227" s="84"/>
      <c r="IK227" s="84"/>
      <c r="IL227" s="84"/>
      <c r="IM227" s="84"/>
      <c r="IN227" s="84"/>
      <c r="IO227" s="84"/>
      <c r="IP227" s="84"/>
      <c r="IQ227" s="84"/>
      <c r="IR227" s="84"/>
      <c r="IS227" s="89"/>
      <c r="IT227" s="89"/>
      <c r="IU227" s="89"/>
      <c r="IV227" s="89"/>
    </row>
    <row r="228" spans="3:256" x14ac:dyDescent="0.25"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293"/>
      <c r="CF228" s="293"/>
      <c r="CG228" s="293"/>
      <c r="CH228" s="74"/>
      <c r="CI228" s="293"/>
      <c r="CJ228" s="293"/>
      <c r="CK228" s="293"/>
      <c r="CL228" s="293"/>
      <c r="CM228" s="293"/>
      <c r="CN228" s="293"/>
      <c r="CO228" s="293"/>
      <c r="CP228" s="293"/>
      <c r="CQ228" s="293"/>
      <c r="CR228" s="293"/>
      <c r="CS228" s="293"/>
      <c r="CT228" s="293"/>
      <c r="CU228" s="293"/>
      <c r="CV228" s="293"/>
      <c r="CW228" s="293"/>
      <c r="CX228" s="293"/>
      <c r="CY228" s="293"/>
      <c r="CZ228" s="293"/>
      <c r="DA228" s="293"/>
      <c r="DB228" s="293"/>
      <c r="DC228" s="293"/>
      <c r="DD228" s="293"/>
      <c r="DE228" s="293"/>
      <c r="DF228" s="293"/>
      <c r="DG228" s="293"/>
      <c r="DH228" s="293"/>
      <c r="DI228" s="293"/>
      <c r="DJ228" s="293"/>
      <c r="DK228" s="293"/>
      <c r="DL228" s="74"/>
      <c r="DM228" s="74"/>
      <c r="DN228" s="74"/>
      <c r="DO228" s="293"/>
      <c r="DP228" s="293"/>
      <c r="FN228" s="74"/>
      <c r="FO228" s="74"/>
      <c r="FP228" s="74"/>
      <c r="FQ228" s="74"/>
      <c r="FR228" s="74"/>
      <c r="FS228" s="74"/>
      <c r="FT228" s="74"/>
      <c r="FU228" s="74"/>
      <c r="FV228" s="74"/>
      <c r="FW228" s="74"/>
      <c r="FX228" s="74"/>
      <c r="FY228" s="74"/>
      <c r="FZ228" s="74"/>
      <c r="GA228" s="74"/>
      <c r="GB228" s="74"/>
      <c r="GC228" s="74"/>
      <c r="GD228" s="74"/>
      <c r="GE228" s="74"/>
      <c r="GF228" s="74"/>
      <c r="GG228" s="74"/>
      <c r="GH228" s="74"/>
      <c r="GI228" s="74"/>
      <c r="GJ228" s="74"/>
      <c r="GK228" s="74"/>
      <c r="GL228" s="74"/>
      <c r="GM228" s="74"/>
      <c r="GN228" s="74"/>
      <c r="GO228" s="74"/>
      <c r="GP228" s="74"/>
      <c r="GQ228" s="74"/>
      <c r="GR228" s="74"/>
      <c r="GS228" s="74"/>
      <c r="GT228" s="74"/>
      <c r="GU228" s="74"/>
      <c r="GV228" s="74"/>
      <c r="GW228" s="74"/>
      <c r="GX228" s="74"/>
      <c r="GY228" s="74"/>
      <c r="GZ228" s="74"/>
      <c r="HA228" s="74"/>
      <c r="HB228" s="74"/>
      <c r="HC228" s="74"/>
      <c r="HD228" s="74"/>
      <c r="HE228" s="74"/>
      <c r="HF228" s="74"/>
      <c r="HG228" s="74"/>
      <c r="HH228" s="74"/>
      <c r="HI228" s="84"/>
      <c r="HJ228" s="84"/>
      <c r="HK228" s="84"/>
      <c r="HL228" s="84"/>
      <c r="HM228" s="84"/>
      <c r="HN228" s="84"/>
      <c r="HO228" s="84"/>
      <c r="HP228" s="84"/>
      <c r="HQ228" s="84"/>
      <c r="HR228" s="84"/>
      <c r="HS228" s="84"/>
      <c r="HT228" s="84"/>
      <c r="HU228" s="84"/>
      <c r="HV228" s="84"/>
      <c r="HW228" s="84"/>
      <c r="HX228" s="84"/>
      <c r="HY228" s="84"/>
      <c r="HZ228" s="84"/>
      <c r="IA228" s="84"/>
      <c r="IB228" s="84"/>
      <c r="IC228" s="84"/>
      <c r="ID228" s="84"/>
      <c r="IE228" s="84"/>
      <c r="IF228" s="84"/>
      <c r="IG228" s="84"/>
      <c r="IH228" s="84"/>
      <c r="II228" s="84"/>
      <c r="IJ228" s="84"/>
      <c r="IK228" s="84"/>
      <c r="IL228" s="84"/>
      <c r="IM228" s="84"/>
      <c r="IN228" s="84"/>
      <c r="IO228" s="84"/>
      <c r="IP228" s="84"/>
      <c r="IQ228" s="84"/>
      <c r="IR228" s="84"/>
      <c r="IS228" s="89"/>
      <c r="IT228" s="89"/>
      <c r="IU228" s="89"/>
      <c r="IV228" s="89"/>
    </row>
    <row r="229" spans="3:256" x14ac:dyDescent="0.25"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293"/>
      <c r="CF229" s="293"/>
      <c r="CG229" s="293"/>
      <c r="CH229" s="74"/>
      <c r="CI229" s="293"/>
      <c r="CJ229" s="293"/>
      <c r="CK229" s="293"/>
      <c r="CL229" s="293"/>
      <c r="CM229" s="293"/>
      <c r="CN229" s="293"/>
      <c r="CO229" s="293"/>
      <c r="CP229" s="293"/>
      <c r="CQ229" s="293"/>
      <c r="CR229" s="293"/>
      <c r="CS229" s="293"/>
      <c r="CT229" s="293"/>
      <c r="CU229" s="293"/>
      <c r="CV229" s="293"/>
      <c r="CW229" s="293"/>
      <c r="CX229" s="293"/>
      <c r="CY229" s="293"/>
      <c r="CZ229" s="293"/>
      <c r="DA229" s="293"/>
      <c r="DB229" s="293"/>
      <c r="DC229" s="293"/>
      <c r="DD229" s="293"/>
      <c r="DE229" s="293"/>
      <c r="DF229" s="293"/>
      <c r="DG229" s="293"/>
      <c r="DH229" s="293"/>
      <c r="DI229" s="293"/>
      <c r="DJ229" s="293"/>
      <c r="DK229" s="293"/>
      <c r="DL229" s="74"/>
      <c r="DM229" s="74"/>
      <c r="DN229" s="74"/>
      <c r="DO229" s="293"/>
      <c r="DP229" s="293"/>
      <c r="FN229" s="74"/>
      <c r="FO229" s="74"/>
      <c r="FP229" s="74"/>
      <c r="FQ229" s="74"/>
      <c r="FR229" s="74"/>
      <c r="FS229" s="74"/>
      <c r="FT229" s="74"/>
      <c r="FU229" s="74"/>
      <c r="FV229" s="74"/>
      <c r="FW229" s="74"/>
      <c r="FX229" s="74"/>
      <c r="FY229" s="74"/>
      <c r="FZ229" s="74"/>
      <c r="GA229" s="74"/>
      <c r="GB229" s="74"/>
      <c r="GC229" s="74"/>
      <c r="GD229" s="74"/>
      <c r="GE229" s="74"/>
      <c r="GF229" s="74"/>
      <c r="GG229" s="74"/>
      <c r="GH229" s="74"/>
      <c r="GI229" s="74"/>
      <c r="GJ229" s="74"/>
      <c r="GK229" s="74"/>
      <c r="GL229" s="74"/>
      <c r="GM229" s="74"/>
      <c r="GN229" s="74"/>
      <c r="GO229" s="74"/>
      <c r="GP229" s="74"/>
      <c r="GQ229" s="74"/>
      <c r="GR229" s="74"/>
      <c r="GS229" s="74"/>
      <c r="GT229" s="74"/>
      <c r="GU229" s="74"/>
      <c r="GV229" s="74"/>
      <c r="GW229" s="74"/>
      <c r="GX229" s="74"/>
      <c r="GY229" s="74"/>
      <c r="GZ229" s="74"/>
      <c r="HA229" s="74"/>
      <c r="HB229" s="74"/>
      <c r="HC229" s="74"/>
      <c r="HD229" s="74"/>
      <c r="HE229" s="74"/>
      <c r="HF229" s="74"/>
      <c r="HG229" s="74"/>
      <c r="HH229" s="74"/>
      <c r="HI229" s="84"/>
      <c r="HJ229" s="84"/>
      <c r="HK229" s="84"/>
      <c r="HL229" s="84"/>
      <c r="HM229" s="84"/>
      <c r="HN229" s="84"/>
      <c r="HO229" s="84"/>
      <c r="HP229" s="84"/>
      <c r="HQ229" s="84"/>
      <c r="HR229" s="84"/>
      <c r="HS229" s="84"/>
      <c r="HT229" s="84"/>
      <c r="HU229" s="84"/>
      <c r="HV229" s="84"/>
      <c r="HW229" s="84"/>
      <c r="HX229" s="84"/>
      <c r="HY229" s="84"/>
      <c r="HZ229" s="84"/>
      <c r="IA229" s="84"/>
      <c r="IB229" s="84"/>
      <c r="IC229" s="84"/>
      <c r="ID229" s="84"/>
      <c r="IE229" s="84"/>
      <c r="IF229" s="84"/>
      <c r="IG229" s="84"/>
      <c r="IH229" s="84"/>
      <c r="II229" s="84"/>
      <c r="IJ229" s="84"/>
      <c r="IK229" s="84"/>
      <c r="IL229" s="84"/>
      <c r="IM229" s="84"/>
      <c r="IN229" s="84"/>
      <c r="IO229" s="84"/>
      <c r="IP229" s="84"/>
      <c r="IQ229" s="84"/>
      <c r="IR229" s="84"/>
      <c r="IS229" s="89"/>
      <c r="IT229" s="89"/>
      <c r="IU229" s="89"/>
      <c r="IV229" s="89"/>
    </row>
    <row r="230" spans="3:256" x14ac:dyDescent="0.25"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293"/>
      <c r="CF230" s="293"/>
      <c r="CG230" s="293"/>
      <c r="CH230" s="74"/>
      <c r="CI230" s="293"/>
      <c r="CJ230" s="293"/>
      <c r="CK230" s="293"/>
      <c r="CL230" s="293"/>
      <c r="CM230" s="293"/>
      <c r="CN230" s="293"/>
      <c r="CO230" s="293"/>
      <c r="CP230" s="293"/>
      <c r="CQ230" s="293"/>
      <c r="CR230" s="293"/>
      <c r="CS230" s="293"/>
      <c r="CT230" s="293"/>
      <c r="CU230" s="293"/>
      <c r="CV230" s="293"/>
      <c r="CW230" s="293"/>
      <c r="CX230" s="293"/>
      <c r="CY230" s="293"/>
      <c r="CZ230" s="293"/>
      <c r="DA230" s="293"/>
      <c r="DB230" s="293"/>
      <c r="DC230" s="293"/>
      <c r="DD230" s="293"/>
      <c r="DE230" s="293"/>
      <c r="DF230" s="293"/>
      <c r="DG230" s="293"/>
      <c r="DH230" s="293"/>
      <c r="DI230" s="293"/>
      <c r="DJ230" s="293"/>
      <c r="DK230" s="293"/>
      <c r="DL230" s="74"/>
      <c r="DM230" s="74"/>
      <c r="DN230" s="74"/>
      <c r="DO230" s="293"/>
      <c r="DP230" s="293"/>
      <c r="FN230" s="74"/>
      <c r="FO230" s="74"/>
      <c r="FP230" s="74"/>
      <c r="FQ230" s="74"/>
      <c r="FR230" s="74"/>
      <c r="FS230" s="74"/>
      <c r="FT230" s="74"/>
      <c r="FU230" s="74"/>
      <c r="FV230" s="74"/>
      <c r="FW230" s="74"/>
      <c r="FX230" s="74"/>
      <c r="FY230" s="74"/>
      <c r="FZ230" s="74"/>
      <c r="GA230" s="74"/>
      <c r="GB230" s="74"/>
      <c r="GC230" s="74"/>
      <c r="GD230" s="74"/>
      <c r="GE230" s="74"/>
      <c r="GF230" s="74"/>
      <c r="GG230" s="74"/>
      <c r="GH230" s="74"/>
      <c r="GI230" s="74"/>
      <c r="GJ230" s="74"/>
      <c r="GK230" s="74"/>
      <c r="GL230" s="74"/>
      <c r="GM230" s="74"/>
      <c r="GN230" s="74"/>
      <c r="GO230" s="74"/>
      <c r="GP230" s="74"/>
      <c r="GQ230" s="74"/>
      <c r="GR230" s="74"/>
      <c r="GS230" s="74"/>
      <c r="GT230" s="74"/>
      <c r="GU230" s="74"/>
      <c r="GV230" s="74"/>
      <c r="GW230" s="74"/>
      <c r="GX230" s="74"/>
      <c r="GY230" s="74"/>
      <c r="GZ230" s="74"/>
      <c r="HA230" s="74"/>
      <c r="HB230" s="74"/>
      <c r="HC230" s="74"/>
      <c r="HD230" s="74"/>
      <c r="HE230" s="74"/>
      <c r="HF230" s="74"/>
      <c r="HG230" s="74"/>
      <c r="HH230" s="74"/>
      <c r="HI230" s="84"/>
      <c r="HJ230" s="84"/>
      <c r="HK230" s="84"/>
      <c r="HL230" s="84"/>
      <c r="HM230" s="84"/>
      <c r="HN230" s="84"/>
      <c r="HO230" s="84"/>
      <c r="HP230" s="84"/>
      <c r="HQ230" s="84"/>
      <c r="HR230" s="84"/>
      <c r="HS230" s="84"/>
      <c r="HT230" s="84"/>
      <c r="HU230" s="84"/>
      <c r="HV230" s="84"/>
      <c r="HW230" s="84"/>
      <c r="HX230" s="84"/>
      <c r="HY230" s="84"/>
      <c r="HZ230" s="84"/>
      <c r="IA230" s="84"/>
      <c r="IB230" s="84"/>
      <c r="IC230" s="84"/>
      <c r="ID230" s="84"/>
      <c r="IE230" s="84"/>
      <c r="IF230" s="84"/>
      <c r="IG230" s="84"/>
      <c r="IH230" s="84"/>
      <c r="II230" s="84"/>
      <c r="IJ230" s="84"/>
      <c r="IK230" s="84"/>
      <c r="IL230" s="84"/>
      <c r="IM230" s="84"/>
      <c r="IN230" s="84"/>
      <c r="IO230" s="84"/>
      <c r="IP230" s="84"/>
      <c r="IQ230" s="84"/>
      <c r="IR230" s="84"/>
      <c r="IS230" s="89"/>
      <c r="IT230" s="89"/>
      <c r="IU230" s="89"/>
      <c r="IV230" s="89"/>
    </row>
    <row r="231" spans="3:256" x14ac:dyDescent="0.25"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293"/>
      <c r="CF231" s="293"/>
      <c r="CG231" s="293"/>
      <c r="CH231" s="74"/>
      <c r="CI231" s="293"/>
      <c r="CJ231" s="293"/>
      <c r="CK231" s="293"/>
      <c r="CL231" s="293"/>
      <c r="CM231" s="293"/>
      <c r="CN231" s="293"/>
      <c r="CO231" s="293"/>
      <c r="CP231" s="293"/>
      <c r="CQ231" s="293"/>
      <c r="CR231" s="293"/>
      <c r="CS231" s="293"/>
      <c r="CT231" s="293"/>
      <c r="CU231" s="293"/>
      <c r="CV231" s="293"/>
      <c r="CW231" s="293"/>
      <c r="CX231" s="293"/>
      <c r="CY231" s="293"/>
      <c r="CZ231" s="293"/>
      <c r="DA231" s="293"/>
      <c r="DB231" s="293"/>
      <c r="DC231" s="293"/>
      <c r="DD231" s="293"/>
      <c r="DE231" s="293"/>
      <c r="DF231" s="293"/>
      <c r="DG231" s="293"/>
      <c r="DH231" s="293"/>
      <c r="DI231" s="293"/>
      <c r="DJ231" s="293"/>
      <c r="DK231" s="293"/>
      <c r="DL231" s="74"/>
      <c r="DM231" s="74"/>
      <c r="DN231" s="74"/>
      <c r="DO231" s="293"/>
      <c r="DP231" s="293"/>
      <c r="FN231" s="74"/>
      <c r="FO231" s="74"/>
      <c r="FP231" s="74"/>
      <c r="FQ231" s="74"/>
      <c r="FR231" s="74"/>
      <c r="FS231" s="74"/>
      <c r="FT231" s="74"/>
      <c r="FU231" s="74"/>
      <c r="FV231" s="74"/>
      <c r="FW231" s="74"/>
      <c r="FX231" s="74"/>
      <c r="FY231" s="74"/>
      <c r="FZ231" s="74"/>
      <c r="GA231" s="74"/>
      <c r="GB231" s="74"/>
      <c r="GC231" s="74"/>
      <c r="GD231" s="74"/>
      <c r="GE231" s="74"/>
      <c r="GF231" s="74"/>
      <c r="GG231" s="74"/>
      <c r="GH231" s="74"/>
      <c r="GI231" s="74"/>
      <c r="GJ231" s="74"/>
      <c r="GK231" s="74"/>
      <c r="GL231" s="74"/>
      <c r="GM231" s="74"/>
      <c r="GN231" s="74"/>
      <c r="GO231" s="74"/>
      <c r="GP231" s="74"/>
      <c r="GQ231" s="74"/>
      <c r="GR231" s="74"/>
      <c r="GS231" s="74"/>
      <c r="GT231" s="74"/>
      <c r="GU231" s="74"/>
      <c r="GV231" s="74"/>
      <c r="GW231" s="74"/>
      <c r="GX231" s="74"/>
      <c r="GY231" s="74"/>
      <c r="GZ231" s="74"/>
      <c r="HA231" s="74"/>
      <c r="HB231" s="74"/>
      <c r="HC231" s="74"/>
      <c r="HD231" s="74"/>
      <c r="HE231" s="74"/>
      <c r="HF231" s="74"/>
      <c r="HG231" s="74"/>
      <c r="HH231" s="74"/>
      <c r="HI231" s="84"/>
      <c r="HJ231" s="84"/>
      <c r="HK231" s="84"/>
      <c r="HL231" s="84"/>
      <c r="HM231" s="84"/>
      <c r="HN231" s="84"/>
      <c r="HO231" s="84"/>
      <c r="HP231" s="84"/>
      <c r="HQ231" s="84"/>
      <c r="HR231" s="84"/>
      <c r="HS231" s="84"/>
      <c r="HT231" s="84"/>
      <c r="HU231" s="84"/>
      <c r="HV231" s="84"/>
      <c r="HW231" s="84"/>
      <c r="HX231" s="84"/>
      <c r="HY231" s="84"/>
      <c r="HZ231" s="84"/>
      <c r="IA231" s="84"/>
      <c r="IB231" s="84"/>
      <c r="IC231" s="84"/>
      <c r="ID231" s="84"/>
      <c r="IE231" s="84"/>
      <c r="IF231" s="84"/>
      <c r="IG231" s="84"/>
      <c r="IH231" s="84"/>
      <c r="II231" s="84"/>
      <c r="IJ231" s="84"/>
      <c r="IK231" s="84"/>
      <c r="IL231" s="84"/>
      <c r="IM231" s="84"/>
      <c r="IN231" s="84"/>
      <c r="IO231" s="84"/>
      <c r="IP231" s="84"/>
      <c r="IQ231" s="84"/>
      <c r="IR231" s="84"/>
      <c r="IS231" s="89"/>
      <c r="IT231" s="89"/>
      <c r="IU231" s="89"/>
      <c r="IV231" s="89"/>
    </row>
    <row r="232" spans="3:256" x14ac:dyDescent="0.25"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293"/>
      <c r="CF232" s="293"/>
      <c r="CG232" s="293"/>
      <c r="CH232" s="74"/>
      <c r="CI232" s="293"/>
      <c r="CJ232" s="293"/>
      <c r="CK232" s="293"/>
      <c r="CL232" s="293"/>
      <c r="CM232" s="293"/>
      <c r="CN232" s="293"/>
      <c r="CO232" s="293"/>
      <c r="CP232" s="293"/>
      <c r="CQ232" s="293"/>
      <c r="CR232" s="293"/>
      <c r="CS232" s="293"/>
      <c r="CT232" s="293"/>
      <c r="CU232" s="293"/>
      <c r="CV232" s="293"/>
      <c r="CW232" s="293"/>
      <c r="CX232" s="293"/>
      <c r="CY232" s="293"/>
      <c r="CZ232" s="293"/>
      <c r="DA232" s="293"/>
      <c r="DB232" s="293"/>
      <c r="DC232" s="293"/>
      <c r="DD232" s="293"/>
      <c r="DE232" s="293"/>
      <c r="DF232" s="293"/>
      <c r="DG232" s="293"/>
      <c r="DH232" s="293"/>
      <c r="DI232" s="293"/>
      <c r="DJ232" s="293"/>
      <c r="DK232" s="293"/>
      <c r="DL232" s="74"/>
      <c r="DM232" s="74"/>
      <c r="DN232" s="74"/>
      <c r="DO232" s="293"/>
      <c r="DP232" s="293"/>
      <c r="FN232" s="74"/>
      <c r="FO232" s="74"/>
      <c r="FP232" s="74"/>
      <c r="FQ232" s="74"/>
      <c r="FR232" s="74"/>
      <c r="FS232" s="74"/>
      <c r="FT232" s="74"/>
      <c r="FU232" s="74"/>
      <c r="FV232" s="74"/>
      <c r="FW232" s="74"/>
      <c r="FX232" s="74"/>
      <c r="FY232" s="74"/>
      <c r="FZ232" s="74"/>
      <c r="GA232" s="74"/>
      <c r="GB232" s="74"/>
      <c r="GC232" s="74"/>
      <c r="GD232" s="74"/>
      <c r="GE232" s="74"/>
      <c r="GF232" s="74"/>
      <c r="GG232" s="74"/>
      <c r="GH232" s="74"/>
      <c r="GI232" s="74"/>
      <c r="GJ232" s="74"/>
      <c r="GK232" s="74"/>
      <c r="GL232" s="74"/>
      <c r="GM232" s="74"/>
      <c r="GN232" s="74"/>
      <c r="GO232" s="74"/>
      <c r="GP232" s="74"/>
      <c r="GQ232" s="74"/>
      <c r="GR232" s="74"/>
      <c r="GS232" s="74"/>
      <c r="GT232" s="74"/>
      <c r="GU232" s="74"/>
      <c r="GV232" s="74"/>
      <c r="GW232" s="74"/>
      <c r="GX232" s="74"/>
      <c r="GY232" s="74"/>
      <c r="GZ232" s="74"/>
      <c r="HA232" s="74"/>
      <c r="HB232" s="74"/>
      <c r="HC232" s="74"/>
      <c r="HD232" s="74"/>
      <c r="HE232" s="74"/>
      <c r="HF232" s="74"/>
      <c r="HG232" s="74"/>
      <c r="HH232" s="74"/>
      <c r="HI232" s="84"/>
      <c r="HJ232" s="84"/>
      <c r="HK232" s="84"/>
      <c r="HL232" s="84"/>
      <c r="HM232" s="84"/>
      <c r="HN232" s="84"/>
      <c r="HO232" s="84"/>
      <c r="HP232" s="84"/>
      <c r="HQ232" s="84"/>
      <c r="HR232" s="84"/>
      <c r="HS232" s="84"/>
      <c r="HT232" s="84"/>
      <c r="HU232" s="84"/>
      <c r="HV232" s="84"/>
      <c r="HW232" s="84"/>
      <c r="HX232" s="84"/>
      <c r="HY232" s="84"/>
      <c r="HZ232" s="84"/>
      <c r="IA232" s="84"/>
      <c r="IB232" s="84"/>
      <c r="IC232" s="84"/>
      <c r="ID232" s="84"/>
      <c r="IE232" s="84"/>
      <c r="IF232" s="84"/>
      <c r="IG232" s="84"/>
      <c r="IH232" s="84"/>
      <c r="II232" s="84"/>
      <c r="IJ232" s="84"/>
      <c r="IK232" s="84"/>
      <c r="IL232" s="84"/>
      <c r="IM232" s="84"/>
      <c r="IN232" s="84"/>
      <c r="IO232" s="84"/>
      <c r="IP232" s="84"/>
      <c r="IQ232" s="84"/>
      <c r="IR232" s="84"/>
      <c r="IS232" s="89"/>
      <c r="IT232" s="89"/>
      <c r="IU232" s="89"/>
      <c r="IV232" s="89"/>
    </row>
    <row r="233" spans="3:256" x14ac:dyDescent="0.25"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293"/>
      <c r="CF233" s="293"/>
      <c r="CG233" s="293"/>
      <c r="CH233" s="74"/>
      <c r="CI233" s="293"/>
      <c r="CJ233" s="293"/>
      <c r="CK233" s="293"/>
      <c r="CL233" s="293"/>
      <c r="CM233" s="293"/>
      <c r="CN233" s="293"/>
      <c r="CO233" s="293"/>
      <c r="CP233" s="293"/>
      <c r="CQ233" s="293"/>
      <c r="CR233" s="293"/>
      <c r="CS233" s="293"/>
      <c r="CT233" s="293"/>
      <c r="CU233" s="293"/>
      <c r="CV233" s="293"/>
      <c r="CW233" s="293"/>
      <c r="CX233" s="293"/>
      <c r="CY233" s="293"/>
      <c r="CZ233" s="293"/>
      <c r="DA233" s="293"/>
      <c r="DB233" s="293"/>
      <c r="DC233" s="293"/>
      <c r="DD233" s="293"/>
      <c r="DE233" s="293"/>
      <c r="DF233" s="293"/>
      <c r="DG233" s="293"/>
      <c r="DH233" s="293"/>
      <c r="DI233" s="293"/>
      <c r="DJ233" s="293"/>
      <c r="DK233" s="293"/>
      <c r="DL233" s="74"/>
      <c r="DM233" s="74"/>
      <c r="DN233" s="74"/>
      <c r="DO233" s="293"/>
      <c r="DP233" s="293"/>
      <c r="FN233" s="74"/>
      <c r="FO233" s="74"/>
      <c r="FP233" s="74"/>
      <c r="FQ233" s="74"/>
      <c r="FR233" s="74"/>
      <c r="FS233" s="74"/>
      <c r="FT233" s="74"/>
      <c r="FU233" s="74"/>
      <c r="FV233" s="74"/>
      <c r="FW233" s="74"/>
      <c r="FX233" s="74"/>
      <c r="FY233" s="74"/>
      <c r="FZ233" s="74"/>
      <c r="GA233" s="74"/>
      <c r="GB233" s="74"/>
      <c r="GC233" s="74"/>
      <c r="GD233" s="74"/>
      <c r="GE233" s="74"/>
      <c r="GF233" s="74"/>
      <c r="GG233" s="74"/>
      <c r="GH233" s="74"/>
      <c r="GI233" s="74"/>
      <c r="GJ233" s="74"/>
      <c r="GK233" s="74"/>
      <c r="GL233" s="74"/>
      <c r="GM233" s="74"/>
      <c r="GN233" s="74"/>
      <c r="GO233" s="74"/>
      <c r="GP233" s="74"/>
      <c r="GQ233" s="74"/>
      <c r="GR233" s="74"/>
      <c r="GS233" s="74"/>
      <c r="GT233" s="74"/>
      <c r="GU233" s="74"/>
      <c r="GV233" s="74"/>
      <c r="GW233" s="74"/>
      <c r="GX233" s="74"/>
      <c r="GY233" s="74"/>
      <c r="GZ233" s="74"/>
      <c r="HA233" s="74"/>
      <c r="HB233" s="74"/>
      <c r="HC233" s="74"/>
      <c r="HD233" s="74"/>
      <c r="HE233" s="74"/>
      <c r="HF233" s="74"/>
      <c r="HG233" s="74"/>
      <c r="HH233" s="74"/>
      <c r="HI233" s="84"/>
      <c r="HJ233" s="84"/>
      <c r="HK233" s="84"/>
      <c r="HL233" s="84"/>
      <c r="HM233" s="84"/>
      <c r="HN233" s="84"/>
      <c r="HO233" s="84"/>
      <c r="HP233" s="84"/>
      <c r="HQ233" s="84"/>
      <c r="HR233" s="84"/>
      <c r="HS233" s="84"/>
      <c r="HT233" s="84"/>
      <c r="HU233" s="84"/>
      <c r="HV233" s="84"/>
      <c r="HW233" s="84"/>
      <c r="HX233" s="84"/>
      <c r="HY233" s="84"/>
      <c r="HZ233" s="84"/>
      <c r="IA233" s="84"/>
      <c r="IB233" s="84"/>
      <c r="IC233" s="84"/>
      <c r="ID233" s="84"/>
      <c r="IE233" s="84"/>
      <c r="IF233" s="84"/>
      <c r="IG233" s="84"/>
      <c r="IH233" s="84"/>
      <c r="II233" s="84"/>
      <c r="IJ233" s="84"/>
      <c r="IK233" s="84"/>
      <c r="IL233" s="84"/>
      <c r="IM233" s="84"/>
      <c r="IN233" s="84"/>
      <c r="IO233" s="84"/>
      <c r="IP233" s="84"/>
      <c r="IQ233" s="84"/>
      <c r="IR233" s="84"/>
      <c r="IS233" s="89"/>
      <c r="IT233" s="89"/>
      <c r="IU233" s="89"/>
      <c r="IV233" s="89"/>
    </row>
    <row r="234" spans="3:256" x14ac:dyDescent="0.25"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293"/>
      <c r="CF234" s="293"/>
      <c r="CG234" s="293"/>
      <c r="CH234" s="74"/>
      <c r="CI234" s="293"/>
      <c r="CJ234" s="293"/>
      <c r="CK234" s="293"/>
      <c r="CL234" s="293"/>
      <c r="CM234" s="293"/>
      <c r="CN234" s="293"/>
      <c r="CO234" s="293"/>
      <c r="CP234" s="293"/>
      <c r="CQ234" s="293"/>
      <c r="CR234" s="293"/>
      <c r="CS234" s="293"/>
      <c r="CT234" s="293"/>
      <c r="CU234" s="293"/>
      <c r="CV234" s="293"/>
      <c r="CW234" s="293"/>
      <c r="CX234" s="293"/>
      <c r="CY234" s="293"/>
      <c r="CZ234" s="293"/>
      <c r="DA234" s="293"/>
      <c r="DB234" s="293"/>
      <c r="DC234" s="293"/>
      <c r="DD234" s="293"/>
      <c r="DE234" s="293"/>
      <c r="DF234" s="293"/>
      <c r="DG234" s="293"/>
      <c r="DH234" s="293"/>
      <c r="DI234" s="293"/>
      <c r="DJ234" s="293"/>
      <c r="DK234" s="293"/>
      <c r="DL234" s="74"/>
      <c r="DM234" s="74"/>
      <c r="DN234" s="74"/>
      <c r="DO234" s="293"/>
      <c r="DP234" s="293"/>
      <c r="FN234" s="74"/>
      <c r="FO234" s="74"/>
      <c r="FP234" s="74"/>
      <c r="FQ234" s="74"/>
      <c r="FR234" s="74"/>
      <c r="FS234" s="74"/>
      <c r="FT234" s="74"/>
      <c r="FU234" s="74"/>
      <c r="FV234" s="74"/>
      <c r="FW234" s="74"/>
      <c r="FX234" s="74"/>
      <c r="FY234" s="74"/>
      <c r="FZ234" s="74"/>
      <c r="GA234" s="74"/>
      <c r="GB234" s="74"/>
      <c r="GC234" s="74"/>
      <c r="GD234" s="74"/>
      <c r="GE234" s="74"/>
      <c r="GF234" s="74"/>
      <c r="GG234" s="74"/>
      <c r="GH234" s="74"/>
      <c r="GI234" s="74"/>
      <c r="GJ234" s="74"/>
      <c r="GK234" s="74"/>
      <c r="GL234" s="74"/>
      <c r="GM234" s="74"/>
      <c r="GN234" s="74"/>
      <c r="GO234" s="74"/>
      <c r="GP234" s="74"/>
      <c r="GQ234" s="74"/>
      <c r="GR234" s="74"/>
      <c r="GS234" s="74"/>
      <c r="GT234" s="74"/>
      <c r="GU234" s="74"/>
      <c r="GV234" s="74"/>
      <c r="GW234" s="74"/>
      <c r="GX234" s="74"/>
      <c r="GY234" s="74"/>
      <c r="GZ234" s="74"/>
      <c r="HA234" s="74"/>
      <c r="HB234" s="74"/>
      <c r="HC234" s="74"/>
      <c r="HD234" s="74"/>
      <c r="HE234" s="74"/>
      <c r="HF234" s="74"/>
      <c r="HG234" s="74"/>
      <c r="HH234" s="74"/>
      <c r="HI234" s="84"/>
      <c r="HJ234" s="84"/>
      <c r="HK234" s="84"/>
      <c r="HL234" s="84"/>
      <c r="HM234" s="84"/>
      <c r="HN234" s="84"/>
      <c r="HO234" s="84"/>
      <c r="HP234" s="84"/>
      <c r="HQ234" s="84"/>
      <c r="HR234" s="84"/>
      <c r="HS234" s="84"/>
      <c r="HT234" s="84"/>
      <c r="HU234" s="84"/>
      <c r="HV234" s="84"/>
      <c r="HW234" s="84"/>
      <c r="HX234" s="84"/>
      <c r="HY234" s="84"/>
      <c r="HZ234" s="84"/>
      <c r="IA234" s="84"/>
      <c r="IB234" s="84"/>
      <c r="IC234" s="84"/>
      <c r="ID234" s="84"/>
      <c r="IE234" s="84"/>
      <c r="IF234" s="84"/>
      <c r="IG234" s="84"/>
      <c r="IH234" s="84"/>
      <c r="II234" s="84"/>
      <c r="IJ234" s="84"/>
      <c r="IK234" s="84"/>
      <c r="IL234" s="84"/>
      <c r="IM234" s="84"/>
      <c r="IN234" s="84"/>
      <c r="IO234" s="84"/>
      <c r="IP234" s="84"/>
      <c r="IQ234" s="84"/>
      <c r="IR234" s="84"/>
      <c r="IS234" s="89"/>
      <c r="IT234" s="89"/>
      <c r="IU234" s="89"/>
      <c r="IV234" s="89"/>
    </row>
    <row r="235" spans="3:256" x14ac:dyDescent="0.25"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293"/>
      <c r="CF235" s="293"/>
      <c r="CG235" s="293"/>
      <c r="CH235" s="74"/>
      <c r="CI235" s="293"/>
      <c r="CJ235" s="293"/>
      <c r="CK235" s="293"/>
      <c r="CL235" s="293"/>
      <c r="CM235" s="293"/>
      <c r="CN235" s="293"/>
      <c r="CO235" s="293"/>
      <c r="CP235" s="293"/>
      <c r="CQ235" s="293"/>
      <c r="CR235" s="293"/>
      <c r="CS235" s="293"/>
      <c r="CT235" s="293"/>
      <c r="CU235" s="293"/>
      <c r="CV235" s="293"/>
      <c r="CW235" s="293"/>
      <c r="CX235" s="293"/>
      <c r="CY235" s="293"/>
      <c r="CZ235" s="293"/>
      <c r="DA235" s="293"/>
      <c r="DB235" s="293"/>
      <c r="DC235" s="293"/>
      <c r="DD235" s="293"/>
      <c r="DE235" s="293"/>
      <c r="DF235" s="293"/>
      <c r="DG235" s="293"/>
      <c r="DH235" s="293"/>
      <c r="DI235" s="293"/>
      <c r="DJ235" s="293"/>
      <c r="DK235" s="293"/>
      <c r="DL235" s="74"/>
      <c r="DM235" s="74"/>
      <c r="DN235" s="74"/>
      <c r="DO235" s="293"/>
      <c r="DP235" s="293"/>
      <c r="FN235" s="74"/>
      <c r="FO235" s="74"/>
      <c r="FP235" s="74"/>
      <c r="FQ235" s="74"/>
      <c r="FR235" s="74"/>
      <c r="FS235" s="74"/>
      <c r="FT235" s="74"/>
      <c r="FU235" s="74"/>
      <c r="FV235" s="74"/>
      <c r="FW235" s="74"/>
      <c r="FX235" s="74"/>
      <c r="FY235" s="74"/>
      <c r="FZ235" s="74"/>
      <c r="GA235" s="74"/>
      <c r="GB235" s="74"/>
      <c r="GC235" s="74"/>
      <c r="GD235" s="74"/>
      <c r="GE235" s="74"/>
      <c r="GF235" s="74"/>
      <c r="GG235" s="74"/>
      <c r="GH235" s="74"/>
      <c r="GI235" s="74"/>
      <c r="GJ235" s="74"/>
      <c r="GK235" s="74"/>
      <c r="GL235" s="74"/>
      <c r="GM235" s="74"/>
      <c r="GN235" s="74"/>
      <c r="GO235" s="74"/>
      <c r="GP235" s="74"/>
      <c r="GQ235" s="74"/>
      <c r="GR235" s="74"/>
      <c r="GS235" s="74"/>
      <c r="GT235" s="74"/>
      <c r="GU235" s="74"/>
      <c r="GV235" s="74"/>
      <c r="GW235" s="74"/>
      <c r="GX235" s="74"/>
      <c r="GY235" s="74"/>
      <c r="GZ235" s="74"/>
      <c r="HA235" s="74"/>
      <c r="HB235" s="74"/>
      <c r="HC235" s="74"/>
      <c r="HD235" s="74"/>
      <c r="HE235" s="74"/>
      <c r="HF235" s="74"/>
      <c r="HG235" s="74"/>
      <c r="HH235" s="7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4"/>
      <c r="IH235" s="84"/>
      <c r="II235" s="84"/>
      <c r="IJ235" s="84"/>
      <c r="IK235" s="84"/>
      <c r="IL235" s="84"/>
      <c r="IM235" s="84"/>
      <c r="IN235" s="84"/>
      <c r="IO235" s="84"/>
      <c r="IP235" s="84"/>
      <c r="IQ235" s="84"/>
      <c r="IR235" s="84"/>
      <c r="IS235" s="89"/>
      <c r="IT235" s="89"/>
      <c r="IU235" s="89"/>
      <c r="IV235" s="89"/>
    </row>
    <row r="236" spans="3:256" x14ac:dyDescent="0.25"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293"/>
      <c r="CF236" s="293"/>
      <c r="CG236" s="293"/>
      <c r="CH236" s="74"/>
      <c r="CI236" s="293"/>
      <c r="CJ236" s="293"/>
      <c r="CK236" s="293"/>
      <c r="CL236" s="293"/>
      <c r="CM236" s="293"/>
      <c r="CN236" s="293"/>
      <c r="CO236" s="293"/>
      <c r="CP236" s="293"/>
      <c r="CQ236" s="293"/>
      <c r="CR236" s="293"/>
      <c r="CS236" s="293"/>
      <c r="CT236" s="293"/>
      <c r="CU236" s="293"/>
      <c r="CV236" s="293"/>
      <c r="CW236" s="293"/>
      <c r="CX236" s="293"/>
      <c r="CY236" s="293"/>
      <c r="CZ236" s="293"/>
      <c r="DA236" s="293"/>
      <c r="DB236" s="293"/>
      <c r="DC236" s="293"/>
      <c r="DD236" s="293"/>
      <c r="DE236" s="293"/>
      <c r="DF236" s="293"/>
      <c r="DG236" s="293"/>
      <c r="DH236" s="293"/>
      <c r="DI236" s="293"/>
      <c r="DJ236" s="293"/>
      <c r="DK236" s="293"/>
      <c r="DL236" s="74"/>
      <c r="DM236" s="74"/>
      <c r="DN236" s="74"/>
      <c r="DO236" s="293"/>
      <c r="DP236" s="293"/>
      <c r="FN236" s="74"/>
      <c r="FO236" s="74"/>
      <c r="FP236" s="74"/>
      <c r="FQ236" s="74"/>
      <c r="FR236" s="74"/>
      <c r="FS236" s="74"/>
      <c r="FT236" s="74"/>
      <c r="FU236" s="74"/>
      <c r="FV236" s="74"/>
      <c r="FW236" s="74"/>
      <c r="FX236" s="74"/>
      <c r="FY236" s="74"/>
      <c r="FZ236" s="74"/>
      <c r="GA236" s="74"/>
      <c r="GB236" s="74"/>
      <c r="GC236" s="74"/>
      <c r="GD236" s="74"/>
      <c r="GE236" s="74"/>
      <c r="GF236" s="74"/>
      <c r="GG236" s="74"/>
      <c r="GH236" s="74"/>
      <c r="GI236" s="74"/>
      <c r="GJ236" s="74"/>
      <c r="GK236" s="74"/>
      <c r="GL236" s="74"/>
      <c r="GM236" s="74"/>
      <c r="GN236" s="74"/>
      <c r="GO236" s="74"/>
      <c r="GP236" s="74"/>
      <c r="GQ236" s="74"/>
      <c r="GR236" s="74"/>
      <c r="GS236" s="74"/>
      <c r="GT236" s="74"/>
      <c r="GU236" s="74"/>
      <c r="GV236" s="74"/>
      <c r="GW236" s="74"/>
      <c r="GX236" s="74"/>
      <c r="GY236" s="74"/>
      <c r="GZ236" s="74"/>
      <c r="HA236" s="74"/>
      <c r="HB236" s="74"/>
      <c r="HC236" s="74"/>
      <c r="HD236" s="74"/>
      <c r="HE236" s="74"/>
      <c r="HF236" s="74"/>
      <c r="HG236" s="74"/>
      <c r="HH236" s="74"/>
      <c r="HI236" s="84"/>
      <c r="HJ236" s="84"/>
      <c r="HK236" s="84"/>
      <c r="HL236" s="84"/>
      <c r="HM236" s="84"/>
      <c r="HN236" s="84"/>
      <c r="HO236" s="84"/>
      <c r="HP236" s="84"/>
      <c r="HQ236" s="84"/>
      <c r="HR236" s="84"/>
      <c r="HS236" s="84"/>
      <c r="HT236" s="84"/>
      <c r="HU236" s="84"/>
      <c r="HV236" s="84"/>
      <c r="HW236" s="84"/>
      <c r="HX236" s="84"/>
      <c r="HY236" s="84"/>
      <c r="HZ236" s="84"/>
      <c r="IA236" s="84"/>
      <c r="IB236" s="84"/>
      <c r="IC236" s="84"/>
      <c r="ID236" s="84"/>
      <c r="IE236" s="84"/>
      <c r="IF236" s="84"/>
      <c r="IG236" s="84"/>
      <c r="IH236" s="84"/>
      <c r="II236" s="84"/>
      <c r="IJ236" s="84"/>
      <c r="IK236" s="84"/>
      <c r="IL236" s="84"/>
      <c r="IM236" s="84"/>
      <c r="IN236" s="84"/>
      <c r="IO236" s="84"/>
      <c r="IP236" s="84"/>
      <c r="IQ236" s="84"/>
      <c r="IR236" s="84"/>
      <c r="IS236" s="89"/>
      <c r="IT236" s="89"/>
      <c r="IU236" s="89"/>
      <c r="IV236" s="89"/>
    </row>
    <row r="237" spans="3:256" x14ac:dyDescent="0.25"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293"/>
      <c r="CF237" s="293"/>
      <c r="CG237" s="293"/>
      <c r="CH237" s="74"/>
      <c r="CI237" s="293"/>
      <c r="CJ237" s="293"/>
      <c r="CK237" s="293"/>
      <c r="CL237" s="293"/>
      <c r="CM237" s="293"/>
      <c r="CN237" s="293"/>
      <c r="CO237" s="293"/>
      <c r="CP237" s="293"/>
      <c r="CQ237" s="293"/>
      <c r="CR237" s="293"/>
      <c r="CS237" s="293"/>
      <c r="CT237" s="293"/>
      <c r="CU237" s="293"/>
      <c r="CV237" s="293"/>
      <c r="CW237" s="293"/>
      <c r="CX237" s="293"/>
      <c r="CY237" s="293"/>
      <c r="CZ237" s="293"/>
      <c r="DA237" s="293"/>
      <c r="DB237" s="293"/>
      <c r="DC237" s="293"/>
      <c r="DD237" s="293"/>
      <c r="DE237" s="293"/>
      <c r="DF237" s="293"/>
      <c r="DG237" s="293"/>
      <c r="DH237" s="293"/>
      <c r="DI237" s="293"/>
      <c r="DJ237" s="293"/>
      <c r="DK237" s="293"/>
      <c r="DL237" s="74"/>
      <c r="DM237" s="74"/>
      <c r="DN237" s="74"/>
      <c r="DO237" s="293"/>
      <c r="DP237" s="293"/>
      <c r="FN237" s="74"/>
      <c r="FO237" s="74"/>
      <c r="FP237" s="74"/>
      <c r="FQ237" s="74"/>
      <c r="FR237" s="74"/>
      <c r="FS237" s="74"/>
      <c r="FT237" s="74"/>
      <c r="FU237" s="74"/>
      <c r="FV237" s="74"/>
      <c r="FW237" s="74"/>
      <c r="FX237" s="74"/>
      <c r="FY237" s="74"/>
      <c r="FZ237" s="74"/>
      <c r="GA237" s="74"/>
      <c r="GB237" s="74"/>
      <c r="GC237" s="74"/>
      <c r="GD237" s="74"/>
      <c r="GE237" s="74"/>
      <c r="GF237" s="74"/>
      <c r="GG237" s="74"/>
      <c r="GH237" s="74"/>
      <c r="GI237" s="74"/>
      <c r="GJ237" s="74"/>
      <c r="GK237" s="74"/>
      <c r="GL237" s="74"/>
      <c r="GM237" s="74"/>
      <c r="GN237" s="74"/>
      <c r="GO237" s="74"/>
      <c r="GP237" s="74"/>
      <c r="GQ237" s="74"/>
      <c r="GR237" s="74"/>
      <c r="GS237" s="74"/>
      <c r="GT237" s="74"/>
      <c r="GU237" s="74"/>
      <c r="GV237" s="74"/>
      <c r="GW237" s="74"/>
      <c r="GX237" s="74"/>
      <c r="GY237" s="74"/>
      <c r="GZ237" s="74"/>
      <c r="HA237" s="74"/>
      <c r="HB237" s="74"/>
      <c r="HC237" s="74"/>
      <c r="HD237" s="74"/>
      <c r="HE237" s="74"/>
      <c r="HF237" s="74"/>
      <c r="HG237" s="74"/>
      <c r="HH237" s="74"/>
      <c r="HI237" s="84"/>
      <c r="HJ237" s="84"/>
      <c r="HK237" s="84"/>
      <c r="HL237" s="84"/>
      <c r="HM237" s="84"/>
      <c r="HN237" s="84"/>
      <c r="HO237" s="84"/>
      <c r="HP237" s="84"/>
      <c r="HQ237" s="84"/>
      <c r="HR237" s="84"/>
      <c r="HS237" s="84"/>
      <c r="HT237" s="84"/>
      <c r="HU237" s="84"/>
      <c r="HV237" s="84"/>
      <c r="HW237" s="84"/>
      <c r="HX237" s="84"/>
      <c r="HY237" s="84"/>
      <c r="HZ237" s="84"/>
      <c r="IA237" s="84"/>
      <c r="IB237" s="84"/>
      <c r="IC237" s="84"/>
      <c r="ID237" s="84"/>
      <c r="IE237" s="84"/>
      <c r="IF237" s="84"/>
      <c r="IG237" s="84"/>
      <c r="IH237" s="84"/>
      <c r="II237" s="84"/>
      <c r="IJ237" s="84"/>
      <c r="IK237" s="84"/>
      <c r="IL237" s="84"/>
      <c r="IM237" s="84"/>
      <c r="IN237" s="84"/>
      <c r="IO237" s="84"/>
      <c r="IP237" s="84"/>
      <c r="IQ237" s="84"/>
      <c r="IR237" s="84"/>
      <c r="IS237" s="89"/>
      <c r="IT237" s="89"/>
      <c r="IU237" s="89"/>
      <c r="IV237" s="89"/>
    </row>
    <row r="238" spans="3:256" x14ac:dyDescent="0.25"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293"/>
      <c r="CF238" s="293"/>
      <c r="CG238" s="293"/>
      <c r="CH238" s="74"/>
      <c r="CI238" s="293"/>
      <c r="CJ238" s="293"/>
      <c r="CK238" s="293"/>
      <c r="CL238" s="293"/>
      <c r="CM238" s="293"/>
      <c r="CN238" s="293"/>
      <c r="CO238" s="293"/>
      <c r="CP238" s="293"/>
      <c r="CQ238" s="293"/>
      <c r="CR238" s="293"/>
      <c r="CS238" s="293"/>
      <c r="CT238" s="293"/>
      <c r="CU238" s="293"/>
      <c r="CV238" s="293"/>
      <c r="CW238" s="293"/>
      <c r="CX238" s="293"/>
      <c r="CY238" s="293"/>
      <c r="CZ238" s="293"/>
      <c r="DA238" s="293"/>
      <c r="DB238" s="293"/>
      <c r="DC238" s="293"/>
      <c r="DD238" s="293"/>
      <c r="DE238" s="293"/>
      <c r="DF238" s="293"/>
      <c r="DG238" s="293"/>
      <c r="DH238" s="293"/>
      <c r="DI238" s="293"/>
      <c r="DJ238" s="293"/>
      <c r="DK238" s="293"/>
      <c r="DL238" s="74"/>
      <c r="DM238" s="74"/>
      <c r="DN238" s="74"/>
      <c r="DO238" s="293"/>
      <c r="DP238" s="293"/>
      <c r="FN238" s="74"/>
      <c r="FO238" s="74"/>
      <c r="FP238" s="74"/>
      <c r="FQ238" s="74"/>
      <c r="FR238" s="74"/>
      <c r="FS238" s="74"/>
      <c r="FT238" s="74"/>
      <c r="FU238" s="74"/>
      <c r="FV238" s="74"/>
      <c r="FW238" s="74"/>
      <c r="FX238" s="74"/>
      <c r="FY238" s="74"/>
      <c r="FZ238" s="74"/>
      <c r="GA238" s="74"/>
      <c r="GB238" s="74"/>
      <c r="GC238" s="74"/>
      <c r="GD238" s="74"/>
      <c r="GE238" s="74"/>
      <c r="GF238" s="74"/>
      <c r="GG238" s="74"/>
      <c r="GH238" s="74"/>
      <c r="GI238" s="74"/>
      <c r="GJ238" s="74"/>
      <c r="GK238" s="74"/>
      <c r="GL238" s="74"/>
      <c r="GM238" s="74"/>
      <c r="GN238" s="74"/>
      <c r="GO238" s="74"/>
      <c r="GP238" s="74"/>
      <c r="GQ238" s="74"/>
      <c r="GR238" s="74"/>
      <c r="GS238" s="74"/>
      <c r="GT238" s="74"/>
      <c r="GU238" s="74"/>
      <c r="GV238" s="74"/>
      <c r="GW238" s="74"/>
      <c r="GX238" s="74"/>
      <c r="GY238" s="74"/>
      <c r="GZ238" s="74"/>
      <c r="HA238" s="74"/>
      <c r="HB238" s="74"/>
      <c r="HC238" s="74"/>
      <c r="HD238" s="74"/>
      <c r="HE238" s="74"/>
      <c r="HF238" s="74"/>
      <c r="HG238" s="74"/>
      <c r="HH238" s="74"/>
      <c r="HI238" s="84"/>
      <c r="HJ238" s="84"/>
      <c r="HK238" s="84"/>
      <c r="HL238" s="84"/>
      <c r="HM238" s="84"/>
      <c r="HN238" s="84"/>
      <c r="HO238" s="84"/>
      <c r="HP238" s="84"/>
      <c r="HQ238" s="84"/>
      <c r="HR238" s="84"/>
      <c r="HS238" s="84"/>
      <c r="HT238" s="84"/>
      <c r="HU238" s="84"/>
      <c r="HV238" s="84"/>
      <c r="HW238" s="84"/>
      <c r="HX238" s="84"/>
      <c r="HY238" s="84"/>
      <c r="HZ238" s="84"/>
      <c r="IA238" s="84"/>
      <c r="IB238" s="84"/>
      <c r="IC238" s="84"/>
      <c r="ID238" s="84"/>
      <c r="IE238" s="84"/>
      <c r="IF238" s="84"/>
      <c r="IG238" s="84"/>
      <c r="IH238" s="84"/>
      <c r="II238" s="84"/>
      <c r="IJ238" s="84"/>
      <c r="IK238" s="84"/>
      <c r="IL238" s="84"/>
      <c r="IM238" s="84"/>
      <c r="IN238" s="84"/>
      <c r="IO238" s="84"/>
      <c r="IP238" s="84"/>
      <c r="IQ238" s="84"/>
      <c r="IR238" s="84"/>
      <c r="IS238" s="89"/>
      <c r="IT238" s="89"/>
      <c r="IU238" s="89"/>
      <c r="IV238" s="89"/>
    </row>
    <row r="239" spans="3:256" x14ac:dyDescent="0.25"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293"/>
      <c r="CF239" s="293"/>
      <c r="CG239" s="293"/>
      <c r="CH239" s="74"/>
      <c r="CI239" s="293"/>
      <c r="CJ239" s="293"/>
      <c r="CK239" s="293"/>
      <c r="CL239" s="293"/>
      <c r="CM239" s="293"/>
      <c r="CN239" s="293"/>
      <c r="CO239" s="293"/>
      <c r="CP239" s="293"/>
      <c r="CQ239" s="293"/>
      <c r="CR239" s="293"/>
      <c r="CS239" s="293"/>
      <c r="CT239" s="293"/>
      <c r="CU239" s="293"/>
      <c r="CV239" s="293"/>
      <c r="CW239" s="293"/>
      <c r="CX239" s="293"/>
      <c r="CY239" s="293"/>
      <c r="CZ239" s="293"/>
      <c r="DA239" s="293"/>
      <c r="DB239" s="293"/>
      <c r="DC239" s="293"/>
      <c r="DD239" s="293"/>
      <c r="DE239" s="293"/>
      <c r="DF239" s="293"/>
      <c r="DG239" s="293"/>
      <c r="DH239" s="293"/>
      <c r="DI239" s="293"/>
      <c r="DJ239" s="293"/>
      <c r="DK239" s="293"/>
      <c r="DL239" s="74"/>
      <c r="DM239" s="74"/>
      <c r="DN239" s="74"/>
      <c r="DO239" s="293"/>
      <c r="DP239" s="293"/>
      <c r="FN239" s="74"/>
      <c r="FO239" s="74"/>
      <c r="FP239" s="74"/>
      <c r="FQ239" s="74"/>
      <c r="FR239" s="74"/>
      <c r="FS239" s="74"/>
      <c r="FT239" s="74"/>
      <c r="FU239" s="74"/>
      <c r="FV239" s="74"/>
      <c r="FW239" s="74"/>
      <c r="FX239" s="74"/>
      <c r="FY239" s="74"/>
      <c r="FZ239" s="74"/>
      <c r="GA239" s="74"/>
      <c r="GB239" s="74"/>
      <c r="GC239" s="74"/>
      <c r="GD239" s="74"/>
      <c r="GE239" s="74"/>
      <c r="GF239" s="74"/>
      <c r="GG239" s="74"/>
      <c r="GH239" s="74"/>
      <c r="GI239" s="74"/>
      <c r="GJ239" s="74"/>
      <c r="GK239" s="74"/>
      <c r="GL239" s="74"/>
      <c r="GM239" s="74"/>
      <c r="GN239" s="74"/>
      <c r="GO239" s="74"/>
      <c r="GP239" s="74"/>
      <c r="GQ239" s="74"/>
      <c r="GR239" s="74"/>
      <c r="GS239" s="74"/>
      <c r="GT239" s="74"/>
      <c r="GU239" s="74"/>
      <c r="GV239" s="74"/>
      <c r="GW239" s="74"/>
      <c r="GX239" s="74"/>
      <c r="GY239" s="74"/>
      <c r="GZ239" s="74"/>
      <c r="HA239" s="74"/>
      <c r="HB239" s="74"/>
      <c r="HC239" s="74"/>
      <c r="HD239" s="74"/>
      <c r="HE239" s="74"/>
      <c r="HF239" s="74"/>
      <c r="HG239" s="74"/>
      <c r="HH239" s="7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4"/>
      <c r="IH239" s="84"/>
      <c r="II239" s="84"/>
      <c r="IJ239" s="84"/>
      <c r="IK239" s="84"/>
      <c r="IL239" s="84"/>
      <c r="IM239" s="84"/>
      <c r="IN239" s="84"/>
      <c r="IO239" s="84"/>
      <c r="IP239" s="84"/>
      <c r="IQ239" s="84"/>
      <c r="IR239" s="84"/>
      <c r="IS239" s="89"/>
      <c r="IT239" s="89"/>
      <c r="IU239" s="89"/>
      <c r="IV239" s="89"/>
    </row>
    <row r="240" spans="3:256" x14ac:dyDescent="0.25"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293"/>
      <c r="CF240" s="293"/>
      <c r="CG240" s="293"/>
      <c r="CH240" s="74"/>
      <c r="CI240" s="293"/>
      <c r="CJ240" s="293"/>
      <c r="CK240" s="293"/>
      <c r="CL240" s="293"/>
      <c r="CM240" s="293"/>
      <c r="CN240" s="293"/>
      <c r="CO240" s="293"/>
      <c r="CP240" s="293"/>
      <c r="CQ240" s="293"/>
      <c r="CR240" s="293"/>
      <c r="CS240" s="293"/>
      <c r="CT240" s="293"/>
      <c r="CU240" s="293"/>
      <c r="CV240" s="293"/>
      <c r="CW240" s="293"/>
      <c r="CX240" s="293"/>
      <c r="CY240" s="293"/>
      <c r="CZ240" s="293"/>
      <c r="DA240" s="293"/>
      <c r="DB240" s="293"/>
      <c r="DC240" s="293"/>
      <c r="DD240" s="293"/>
      <c r="DE240" s="293"/>
      <c r="DF240" s="293"/>
      <c r="DG240" s="293"/>
      <c r="DH240" s="293"/>
      <c r="DI240" s="293"/>
      <c r="DJ240" s="293"/>
      <c r="DK240" s="293"/>
      <c r="DL240" s="74"/>
      <c r="DM240" s="74"/>
      <c r="DN240" s="74"/>
      <c r="DO240" s="293"/>
      <c r="DP240" s="293"/>
      <c r="FN240" s="74"/>
      <c r="FO240" s="74"/>
      <c r="FP240" s="74"/>
      <c r="FQ240" s="74"/>
      <c r="FR240" s="74"/>
      <c r="FS240" s="74"/>
      <c r="FT240" s="74"/>
      <c r="FU240" s="74"/>
      <c r="FV240" s="74"/>
      <c r="FW240" s="74"/>
      <c r="FX240" s="74"/>
      <c r="FY240" s="74"/>
      <c r="FZ240" s="74"/>
      <c r="GA240" s="74"/>
      <c r="GB240" s="74"/>
      <c r="GC240" s="74"/>
      <c r="GD240" s="74"/>
      <c r="GE240" s="74"/>
      <c r="GF240" s="74"/>
      <c r="GG240" s="74"/>
      <c r="GH240" s="74"/>
      <c r="GI240" s="74"/>
      <c r="GJ240" s="74"/>
      <c r="GK240" s="74"/>
      <c r="GL240" s="74"/>
      <c r="GM240" s="74"/>
      <c r="GN240" s="74"/>
      <c r="GO240" s="74"/>
      <c r="GP240" s="74"/>
      <c r="GQ240" s="74"/>
      <c r="GR240" s="74"/>
      <c r="GS240" s="74"/>
      <c r="GT240" s="74"/>
      <c r="GU240" s="74"/>
      <c r="GV240" s="74"/>
      <c r="GW240" s="74"/>
      <c r="GX240" s="74"/>
      <c r="GY240" s="74"/>
      <c r="GZ240" s="74"/>
      <c r="HA240" s="74"/>
      <c r="HB240" s="74"/>
      <c r="HC240" s="74"/>
      <c r="HD240" s="74"/>
      <c r="HE240" s="74"/>
      <c r="HF240" s="74"/>
      <c r="HG240" s="74"/>
      <c r="HH240" s="74"/>
      <c r="HI240" s="84"/>
      <c r="HJ240" s="84"/>
      <c r="HK240" s="84"/>
      <c r="HL240" s="84"/>
      <c r="HM240" s="84"/>
      <c r="HN240" s="84"/>
      <c r="HO240" s="84"/>
      <c r="HP240" s="84"/>
      <c r="HQ240" s="84"/>
      <c r="HR240" s="84"/>
      <c r="HS240" s="84"/>
      <c r="HT240" s="84"/>
      <c r="HU240" s="84"/>
      <c r="HV240" s="84"/>
      <c r="HW240" s="84"/>
      <c r="HX240" s="84"/>
      <c r="HY240" s="84"/>
      <c r="HZ240" s="84"/>
      <c r="IA240" s="84"/>
      <c r="IB240" s="84"/>
      <c r="IC240" s="84"/>
      <c r="ID240" s="84"/>
      <c r="IE240" s="84"/>
      <c r="IF240" s="84"/>
      <c r="IG240" s="84"/>
      <c r="IH240" s="84"/>
      <c r="II240" s="84"/>
      <c r="IJ240" s="84"/>
      <c r="IK240" s="84"/>
      <c r="IL240" s="84"/>
      <c r="IM240" s="84"/>
      <c r="IN240" s="84"/>
      <c r="IO240" s="84"/>
      <c r="IP240" s="84"/>
      <c r="IQ240" s="84"/>
      <c r="IR240" s="84"/>
      <c r="IS240" s="89"/>
      <c r="IT240" s="89"/>
      <c r="IU240" s="89"/>
      <c r="IV240" s="89"/>
    </row>
    <row r="241" spans="3:256" x14ac:dyDescent="0.25"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293"/>
      <c r="CF241" s="293"/>
      <c r="CG241" s="293"/>
      <c r="CH241" s="74"/>
      <c r="CI241" s="293"/>
      <c r="CJ241" s="293"/>
      <c r="CK241" s="293"/>
      <c r="CL241" s="293"/>
      <c r="CM241" s="293"/>
      <c r="CN241" s="293"/>
      <c r="CO241" s="293"/>
      <c r="CP241" s="293"/>
      <c r="CQ241" s="293"/>
      <c r="CR241" s="293"/>
      <c r="CS241" s="293"/>
      <c r="CT241" s="293"/>
      <c r="CU241" s="293"/>
      <c r="CV241" s="293"/>
      <c r="CW241" s="293"/>
      <c r="CX241" s="293"/>
      <c r="CY241" s="293"/>
      <c r="CZ241" s="293"/>
      <c r="DA241" s="293"/>
      <c r="DB241" s="293"/>
      <c r="DC241" s="293"/>
      <c r="DD241" s="293"/>
      <c r="DE241" s="293"/>
      <c r="DF241" s="293"/>
      <c r="DG241" s="293"/>
      <c r="DH241" s="293"/>
      <c r="DI241" s="293"/>
      <c r="DJ241" s="293"/>
      <c r="DK241" s="293"/>
      <c r="DL241" s="74"/>
      <c r="DM241" s="74"/>
      <c r="DN241" s="74"/>
      <c r="DO241" s="293"/>
      <c r="DP241" s="293"/>
      <c r="FN241" s="74"/>
      <c r="FO241" s="74"/>
      <c r="FP241" s="74"/>
      <c r="FQ241" s="74"/>
      <c r="FR241" s="74"/>
      <c r="FS241" s="74"/>
      <c r="FT241" s="74"/>
      <c r="FU241" s="74"/>
      <c r="FV241" s="74"/>
      <c r="FW241" s="74"/>
      <c r="FX241" s="74"/>
      <c r="FY241" s="74"/>
      <c r="FZ241" s="74"/>
      <c r="GA241" s="74"/>
      <c r="GB241" s="74"/>
      <c r="GC241" s="74"/>
      <c r="GD241" s="74"/>
      <c r="GE241" s="74"/>
      <c r="GF241" s="74"/>
      <c r="GG241" s="74"/>
      <c r="GH241" s="74"/>
      <c r="GI241" s="74"/>
      <c r="GJ241" s="74"/>
      <c r="GK241" s="74"/>
      <c r="GL241" s="74"/>
      <c r="GM241" s="74"/>
      <c r="GN241" s="74"/>
      <c r="GO241" s="74"/>
      <c r="GP241" s="74"/>
      <c r="GQ241" s="74"/>
      <c r="GR241" s="74"/>
      <c r="GS241" s="74"/>
      <c r="GT241" s="74"/>
      <c r="GU241" s="74"/>
      <c r="GV241" s="74"/>
      <c r="GW241" s="74"/>
      <c r="GX241" s="74"/>
      <c r="GY241" s="74"/>
      <c r="GZ241" s="74"/>
      <c r="HA241" s="74"/>
      <c r="HB241" s="74"/>
      <c r="HC241" s="74"/>
      <c r="HD241" s="74"/>
      <c r="HE241" s="74"/>
      <c r="HF241" s="74"/>
      <c r="HG241" s="74"/>
      <c r="HH241" s="74"/>
      <c r="HI241" s="84"/>
      <c r="HJ241" s="84"/>
      <c r="HK241" s="84"/>
      <c r="HL241" s="84"/>
      <c r="HM241" s="84"/>
      <c r="HN241" s="84"/>
      <c r="HO241" s="84"/>
      <c r="HP241" s="84"/>
      <c r="HQ241" s="84"/>
      <c r="HR241" s="84"/>
      <c r="HS241" s="84"/>
      <c r="HT241" s="84"/>
      <c r="HU241" s="84"/>
      <c r="HV241" s="84"/>
      <c r="HW241" s="84"/>
      <c r="HX241" s="84"/>
      <c r="HY241" s="84"/>
      <c r="HZ241" s="84"/>
      <c r="IA241" s="84"/>
      <c r="IB241" s="84"/>
      <c r="IC241" s="84"/>
      <c r="ID241" s="84"/>
      <c r="IE241" s="84"/>
      <c r="IF241" s="84"/>
      <c r="IG241" s="84"/>
      <c r="IH241" s="84"/>
      <c r="II241" s="84"/>
      <c r="IJ241" s="84"/>
      <c r="IK241" s="84"/>
      <c r="IL241" s="84"/>
      <c r="IM241" s="84"/>
      <c r="IN241" s="84"/>
      <c r="IO241" s="84"/>
      <c r="IP241" s="84"/>
      <c r="IQ241" s="84"/>
      <c r="IR241" s="84"/>
      <c r="IS241" s="89"/>
      <c r="IT241" s="89"/>
      <c r="IU241" s="89"/>
      <c r="IV241" s="89"/>
    </row>
    <row r="242" spans="3:256" x14ac:dyDescent="0.25"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293"/>
      <c r="CF242" s="293"/>
      <c r="CG242" s="293"/>
      <c r="CH242" s="74"/>
      <c r="CI242" s="293"/>
      <c r="CJ242" s="293"/>
      <c r="CK242" s="293"/>
      <c r="CL242" s="293"/>
      <c r="CM242" s="293"/>
      <c r="CN242" s="293"/>
      <c r="CO242" s="293"/>
      <c r="CP242" s="293"/>
      <c r="CQ242" s="293"/>
      <c r="CR242" s="293"/>
      <c r="CS242" s="293"/>
      <c r="CT242" s="293"/>
      <c r="CU242" s="293"/>
      <c r="CV242" s="293"/>
      <c r="CW242" s="293"/>
      <c r="CX242" s="293"/>
      <c r="CY242" s="293"/>
      <c r="CZ242" s="293"/>
      <c r="DA242" s="293"/>
      <c r="DB242" s="293"/>
      <c r="DC242" s="293"/>
      <c r="DD242" s="293"/>
      <c r="DE242" s="293"/>
      <c r="DF242" s="293"/>
      <c r="DG242" s="293"/>
      <c r="DH242" s="293"/>
      <c r="DI242" s="293"/>
      <c r="DJ242" s="293"/>
      <c r="DK242" s="293"/>
      <c r="DL242" s="74"/>
      <c r="DM242" s="74"/>
      <c r="DN242" s="74"/>
      <c r="DO242" s="293"/>
      <c r="DP242" s="293"/>
      <c r="FN242" s="74"/>
      <c r="FO242" s="74"/>
      <c r="FP242" s="74"/>
      <c r="FQ242" s="74"/>
      <c r="FR242" s="74"/>
      <c r="FS242" s="74"/>
      <c r="FT242" s="74"/>
      <c r="FU242" s="74"/>
      <c r="FV242" s="74"/>
      <c r="FW242" s="74"/>
      <c r="FX242" s="74"/>
      <c r="FY242" s="74"/>
      <c r="FZ242" s="74"/>
      <c r="GA242" s="74"/>
      <c r="GB242" s="74"/>
      <c r="GC242" s="74"/>
      <c r="GD242" s="74"/>
      <c r="GE242" s="74"/>
      <c r="GF242" s="74"/>
      <c r="GG242" s="74"/>
      <c r="GH242" s="74"/>
      <c r="GI242" s="74"/>
      <c r="GJ242" s="74"/>
      <c r="GK242" s="74"/>
      <c r="GL242" s="74"/>
      <c r="GM242" s="74"/>
      <c r="GN242" s="74"/>
      <c r="GO242" s="74"/>
      <c r="GP242" s="74"/>
      <c r="GQ242" s="74"/>
      <c r="GR242" s="74"/>
      <c r="GS242" s="74"/>
      <c r="GT242" s="74"/>
      <c r="GU242" s="74"/>
      <c r="GV242" s="74"/>
      <c r="GW242" s="74"/>
      <c r="GX242" s="74"/>
      <c r="GY242" s="74"/>
      <c r="GZ242" s="74"/>
      <c r="HA242" s="74"/>
      <c r="HB242" s="74"/>
      <c r="HC242" s="74"/>
      <c r="HD242" s="74"/>
      <c r="HE242" s="74"/>
      <c r="HF242" s="74"/>
      <c r="HG242" s="74"/>
      <c r="HH242" s="74"/>
      <c r="HI242" s="84"/>
      <c r="HJ242" s="84"/>
      <c r="HK242" s="84"/>
      <c r="HL242" s="84"/>
      <c r="HM242" s="84"/>
      <c r="HN242" s="84"/>
      <c r="HO242" s="84"/>
      <c r="HP242" s="84"/>
      <c r="HQ242" s="84"/>
      <c r="HR242" s="84"/>
      <c r="HS242" s="84"/>
      <c r="HT242" s="84"/>
      <c r="HU242" s="84"/>
      <c r="HV242" s="84"/>
      <c r="HW242" s="84"/>
      <c r="HX242" s="84"/>
      <c r="HY242" s="84"/>
      <c r="HZ242" s="84"/>
      <c r="IA242" s="84"/>
      <c r="IB242" s="84"/>
      <c r="IC242" s="84"/>
      <c r="ID242" s="84"/>
      <c r="IE242" s="84"/>
      <c r="IF242" s="84"/>
      <c r="IG242" s="84"/>
      <c r="IH242" s="84"/>
      <c r="II242" s="84"/>
      <c r="IJ242" s="84"/>
      <c r="IK242" s="84"/>
      <c r="IL242" s="84"/>
      <c r="IM242" s="84"/>
      <c r="IN242" s="84"/>
      <c r="IO242" s="84"/>
      <c r="IP242" s="84"/>
      <c r="IQ242" s="84"/>
      <c r="IR242" s="84"/>
      <c r="IS242" s="89"/>
      <c r="IT242" s="89"/>
      <c r="IU242" s="89"/>
      <c r="IV242" s="89"/>
    </row>
    <row r="243" spans="3:256" x14ac:dyDescent="0.25"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293"/>
      <c r="CF243" s="293"/>
      <c r="CG243" s="293"/>
      <c r="CH243" s="74"/>
      <c r="CI243" s="293"/>
      <c r="CJ243" s="293"/>
      <c r="CK243" s="293"/>
      <c r="CL243" s="293"/>
      <c r="CM243" s="293"/>
      <c r="CN243" s="293"/>
      <c r="CO243" s="293"/>
      <c r="CP243" s="293"/>
      <c r="CQ243" s="293"/>
      <c r="CR243" s="293"/>
      <c r="CS243" s="293"/>
      <c r="CT243" s="293"/>
      <c r="CU243" s="293"/>
      <c r="CV243" s="293"/>
      <c r="CW243" s="293"/>
      <c r="CX243" s="293"/>
      <c r="CY243" s="293"/>
      <c r="CZ243" s="293"/>
      <c r="DA243" s="293"/>
      <c r="DB243" s="293"/>
      <c r="DC243" s="293"/>
      <c r="DD243" s="293"/>
      <c r="DE243" s="293"/>
      <c r="DF243" s="293"/>
      <c r="DG243" s="293"/>
      <c r="DH243" s="293"/>
      <c r="DI243" s="293"/>
      <c r="DJ243" s="293"/>
      <c r="DK243" s="293"/>
      <c r="DL243" s="74"/>
      <c r="DM243" s="74"/>
      <c r="DN243" s="74"/>
      <c r="DO243" s="293"/>
      <c r="DP243" s="293"/>
      <c r="FN243" s="74"/>
      <c r="FO243" s="74"/>
      <c r="FP243" s="74"/>
      <c r="FQ243" s="74"/>
      <c r="FR243" s="74"/>
      <c r="FS243" s="74"/>
      <c r="FT243" s="74"/>
      <c r="FU243" s="74"/>
      <c r="FV243" s="74"/>
      <c r="FW243" s="74"/>
      <c r="FX243" s="74"/>
      <c r="FY243" s="74"/>
      <c r="FZ243" s="74"/>
      <c r="GA243" s="74"/>
      <c r="GB243" s="74"/>
      <c r="GC243" s="74"/>
      <c r="GD243" s="74"/>
      <c r="GE243" s="74"/>
      <c r="GF243" s="74"/>
      <c r="GG243" s="74"/>
      <c r="GH243" s="74"/>
      <c r="GI243" s="74"/>
      <c r="GJ243" s="74"/>
      <c r="GK243" s="74"/>
      <c r="GL243" s="74"/>
      <c r="GM243" s="74"/>
      <c r="GN243" s="74"/>
      <c r="GO243" s="74"/>
      <c r="GP243" s="74"/>
      <c r="GQ243" s="74"/>
      <c r="GR243" s="74"/>
      <c r="GS243" s="74"/>
      <c r="GT243" s="74"/>
      <c r="GU243" s="74"/>
      <c r="GV243" s="74"/>
      <c r="GW243" s="74"/>
      <c r="GX243" s="74"/>
      <c r="GY243" s="74"/>
      <c r="GZ243" s="74"/>
      <c r="HA243" s="74"/>
      <c r="HB243" s="74"/>
      <c r="HC243" s="74"/>
      <c r="HD243" s="74"/>
      <c r="HE243" s="74"/>
      <c r="HF243" s="74"/>
      <c r="HG243" s="74"/>
      <c r="HH243" s="74"/>
      <c r="HI243" s="84"/>
      <c r="HJ243" s="84"/>
      <c r="HK243" s="84"/>
      <c r="HL243" s="84"/>
      <c r="HM243" s="84"/>
      <c r="HN243" s="84"/>
      <c r="HO243" s="84"/>
      <c r="HP243" s="84"/>
      <c r="HQ243" s="84"/>
      <c r="HR243" s="84"/>
      <c r="HS243" s="84"/>
      <c r="HT243" s="84"/>
      <c r="HU243" s="84"/>
      <c r="HV243" s="84"/>
      <c r="HW243" s="84"/>
      <c r="HX243" s="84"/>
      <c r="HY243" s="84"/>
      <c r="HZ243" s="84"/>
      <c r="IA243" s="84"/>
      <c r="IB243" s="84"/>
      <c r="IC243" s="84"/>
      <c r="ID243" s="84"/>
      <c r="IE243" s="84"/>
      <c r="IF243" s="84"/>
      <c r="IG243" s="84"/>
      <c r="IH243" s="84"/>
      <c r="II243" s="84"/>
      <c r="IJ243" s="84"/>
      <c r="IK243" s="84"/>
      <c r="IL243" s="84"/>
      <c r="IM243" s="84"/>
      <c r="IN243" s="84"/>
      <c r="IO243" s="84"/>
      <c r="IP243" s="84"/>
      <c r="IQ243" s="84"/>
      <c r="IR243" s="84"/>
      <c r="IS243" s="89"/>
      <c r="IT243" s="89"/>
      <c r="IU243" s="89"/>
      <c r="IV243" s="89"/>
    </row>
    <row r="244" spans="3:256" x14ac:dyDescent="0.25"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293"/>
      <c r="CF244" s="293"/>
      <c r="CG244" s="293"/>
      <c r="CH244" s="74"/>
      <c r="CI244" s="293"/>
      <c r="CJ244" s="293"/>
      <c r="CK244" s="293"/>
      <c r="CL244" s="293"/>
      <c r="CM244" s="293"/>
      <c r="CN244" s="293"/>
      <c r="CO244" s="293"/>
      <c r="CP244" s="293"/>
      <c r="CQ244" s="293"/>
      <c r="CR244" s="293"/>
      <c r="CS244" s="293"/>
      <c r="CT244" s="293"/>
      <c r="CU244" s="293"/>
      <c r="CV244" s="293"/>
      <c r="CW244" s="293"/>
      <c r="CX244" s="293"/>
      <c r="CY244" s="293"/>
      <c r="CZ244" s="293"/>
      <c r="DA244" s="293"/>
      <c r="DB244" s="293"/>
      <c r="DC244" s="293"/>
      <c r="DD244" s="293"/>
      <c r="DE244" s="293"/>
      <c r="DF244" s="293"/>
      <c r="DG244" s="293"/>
      <c r="DH244" s="293"/>
      <c r="DI244" s="293"/>
      <c r="DJ244" s="293"/>
      <c r="DK244" s="293"/>
      <c r="DL244" s="74"/>
      <c r="DM244" s="74"/>
      <c r="DN244" s="74"/>
      <c r="DO244" s="293"/>
      <c r="DP244" s="293"/>
      <c r="FN244" s="74"/>
      <c r="FO244" s="74"/>
      <c r="FP244" s="74"/>
      <c r="FQ244" s="74"/>
      <c r="FR244" s="74"/>
      <c r="FS244" s="74"/>
      <c r="FT244" s="74"/>
      <c r="FU244" s="74"/>
      <c r="FV244" s="74"/>
      <c r="FW244" s="74"/>
      <c r="FX244" s="74"/>
      <c r="FY244" s="74"/>
      <c r="FZ244" s="74"/>
      <c r="GA244" s="74"/>
      <c r="GB244" s="74"/>
      <c r="GC244" s="74"/>
      <c r="GD244" s="74"/>
      <c r="GE244" s="74"/>
      <c r="GF244" s="74"/>
      <c r="GG244" s="74"/>
      <c r="GH244" s="74"/>
      <c r="GI244" s="74"/>
      <c r="GJ244" s="74"/>
      <c r="GK244" s="74"/>
      <c r="GL244" s="74"/>
      <c r="GM244" s="74"/>
      <c r="GN244" s="74"/>
      <c r="GO244" s="74"/>
      <c r="GP244" s="74"/>
      <c r="GQ244" s="74"/>
      <c r="GR244" s="74"/>
      <c r="GS244" s="74"/>
      <c r="GT244" s="74"/>
      <c r="GU244" s="74"/>
      <c r="GV244" s="74"/>
      <c r="GW244" s="74"/>
      <c r="GX244" s="74"/>
      <c r="GY244" s="74"/>
      <c r="GZ244" s="74"/>
      <c r="HA244" s="74"/>
      <c r="HB244" s="74"/>
      <c r="HC244" s="74"/>
      <c r="HD244" s="74"/>
      <c r="HE244" s="74"/>
      <c r="HF244" s="74"/>
      <c r="HG244" s="74"/>
      <c r="HH244" s="74"/>
      <c r="HI244" s="84"/>
      <c r="HJ244" s="84"/>
      <c r="HK244" s="84"/>
      <c r="HL244" s="84"/>
      <c r="HM244" s="84"/>
      <c r="HN244" s="84"/>
      <c r="HO244" s="84"/>
      <c r="HP244" s="84"/>
      <c r="HQ244" s="84"/>
      <c r="HR244" s="84"/>
      <c r="HS244" s="84"/>
      <c r="HT244" s="84"/>
      <c r="HU244" s="84"/>
      <c r="HV244" s="84"/>
      <c r="HW244" s="84"/>
      <c r="HX244" s="84"/>
      <c r="HY244" s="84"/>
      <c r="HZ244" s="84"/>
      <c r="IA244" s="84"/>
      <c r="IB244" s="84"/>
      <c r="IC244" s="84"/>
      <c r="ID244" s="84"/>
      <c r="IE244" s="84"/>
      <c r="IF244" s="84"/>
      <c r="IG244" s="84"/>
      <c r="IH244" s="84"/>
      <c r="II244" s="84"/>
      <c r="IJ244" s="84"/>
      <c r="IK244" s="84"/>
      <c r="IL244" s="84"/>
      <c r="IM244" s="84"/>
      <c r="IN244" s="84"/>
      <c r="IO244" s="84"/>
      <c r="IP244" s="84"/>
      <c r="IQ244" s="84"/>
      <c r="IR244" s="84"/>
      <c r="IS244" s="89"/>
      <c r="IT244" s="89"/>
      <c r="IU244" s="89"/>
      <c r="IV244" s="89"/>
    </row>
    <row r="245" spans="3:256" x14ac:dyDescent="0.25"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293"/>
      <c r="CF245" s="293"/>
      <c r="CG245" s="293"/>
      <c r="CH245" s="74"/>
      <c r="CI245" s="293"/>
      <c r="CJ245" s="293"/>
      <c r="CK245" s="293"/>
      <c r="CL245" s="293"/>
      <c r="CM245" s="293"/>
      <c r="CN245" s="293"/>
      <c r="CO245" s="293"/>
      <c r="CP245" s="293"/>
      <c r="CQ245" s="293"/>
      <c r="CR245" s="293"/>
      <c r="CS245" s="293"/>
      <c r="CT245" s="293"/>
      <c r="CU245" s="293"/>
      <c r="CV245" s="293"/>
      <c r="CW245" s="293"/>
      <c r="CX245" s="293"/>
      <c r="CY245" s="293"/>
      <c r="CZ245" s="293"/>
      <c r="DA245" s="293"/>
      <c r="DB245" s="293"/>
      <c r="DC245" s="293"/>
      <c r="DD245" s="293"/>
      <c r="DE245" s="293"/>
      <c r="DF245" s="293"/>
      <c r="DG245" s="293"/>
      <c r="DH245" s="293"/>
      <c r="DI245" s="293"/>
      <c r="DJ245" s="293"/>
      <c r="DK245" s="293"/>
      <c r="DL245" s="74"/>
      <c r="DM245" s="74"/>
      <c r="DN245" s="74"/>
      <c r="DO245" s="293"/>
      <c r="DP245" s="293"/>
      <c r="FN245" s="74"/>
      <c r="FO245" s="74"/>
      <c r="FP245" s="74"/>
      <c r="FQ245" s="74"/>
      <c r="FR245" s="74"/>
      <c r="FS245" s="74"/>
      <c r="FT245" s="74"/>
      <c r="FU245" s="74"/>
      <c r="FV245" s="74"/>
      <c r="FW245" s="74"/>
      <c r="FX245" s="74"/>
      <c r="FY245" s="74"/>
      <c r="FZ245" s="74"/>
      <c r="GA245" s="74"/>
      <c r="GB245" s="74"/>
      <c r="GC245" s="74"/>
      <c r="GD245" s="74"/>
      <c r="GE245" s="74"/>
      <c r="GF245" s="74"/>
      <c r="GG245" s="74"/>
      <c r="GH245" s="74"/>
      <c r="GI245" s="74"/>
      <c r="GJ245" s="74"/>
      <c r="GK245" s="74"/>
      <c r="GL245" s="74"/>
      <c r="GM245" s="74"/>
      <c r="GN245" s="74"/>
      <c r="GO245" s="74"/>
      <c r="GP245" s="74"/>
      <c r="GQ245" s="74"/>
      <c r="GR245" s="74"/>
      <c r="GS245" s="74"/>
      <c r="GT245" s="74"/>
      <c r="GU245" s="74"/>
      <c r="GV245" s="74"/>
      <c r="GW245" s="74"/>
      <c r="GX245" s="74"/>
      <c r="GY245" s="74"/>
      <c r="GZ245" s="74"/>
      <c r="HA245" s="74"/>
      <c r="HB245" s="74"/>
      <c r="HC245" s="74"/>
      <c r="HD245" s="74"/>
      <c r="HE245" s="74"/>
      <c r="HF245" s="74"/>
      <c r="HG245" s="74"/>
      <c r="HH245" s="74"/>
      <c r="HI245" s="84"/>
      <c r="HJ245" s="84"/>
      <c r="HK245" s="84"/>
      <c r="HL245" s="84"/>
      <c r="HM245" s="84"/>
      <c r="HN245" s="84"/>
      <c r="HO245" s="84"/>
      <c r="HP245" s="84"/>
      <c r="HQ245" s="84"/>
      <c r="HR245" s="84"/>
      <c r="HS245" s="84"/>
      <c r="HT245" s="84"/>
      <c r="HU245" s="84"/>
      <c r="HV245" s="84"/>
      <c r="HW245" s="84"/>
      <c r="HX245" s="84"/>
      <c r="HY245" s="84"/>
      <c r="HZ245" s="84"/>
      <c r="IA245" s="84"/>
      <c r="IB245" s="84"/>
      <c r="IC245" s="84"/>
      <c r="ID245" s="84"/>
      <c r="IE245" s="84"/>
      <c r="IF245" s="84"/>
      <c r="IG245" s="84"/>
      <c r="IH245" s="84"/>
      <c r="II245" s="84"/>
      <c r="IJ245" s="84"/>
      <c r="IK245" s="84"/>
      <c r="IL245" s="84"/>
      <c r="IM245" s="84"/>
      <c r="IN245" s="84"/>
      <c r="IO245" s="84"/>
      <c r="IP245" s="84"/>
      <c r="IQ245" s="84"/>
      <c r="IR245" s="84"/>
      <c r="IS245" s="89"/>
      <c r="IT245" s="89"/>
      <c r="IU245" s="89"/>
      <c r="IV245" s="89"/>
    </row>
    <row r="246" spans="3:256" x14ac:dyDescent="0.25"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293"/>
      <c r="CF246" s="293"/>
      <c r="CG246" s="293"/>
      <c r="CH246" s="74"/>
      <c r="CI246" s="293"/>
      <c r="CJ246" s="293"/>
      <c r="CK246" s="293"/>
      <c r="CL246" s="293"/>
      <c r="CM246" s="293"/>
      <c r="CN246" s="293"/>
      <c r="CO246" s="293"/>
      <c r="CP246" s="293"/>
      <c r="CQ246" s="293"/>
      <c r="CR246" s="293"/>
      <c r="CS246" s="293"/>
      <c r="CT246" s="293"/>
      <c r="CU246" s="293"/>
      <c r="CV246" s="293"/>
      <c r="CW246" s="293"/>
      <c r="CX246" s="293"/>
      <c r="CY246" s="293"/>
      <c r="CZ246" s="293"/>
      <c r="DA246" s="293"/>
      <c r="DB246" s="293"/>
      <c r="DC246" s="293"/>
      <c r="DD246" s="293"/>
      <c r="DE246" s="293"/>
      <c r="DF246" s="293"/>
      <c r="DG246" s="293"/>
      <c r="DH246" s="293"/>
      <c r="DI246" s="293"/>
      <c r="DJ246" s="293"/>
      <c r="DK246" s="293"/>
      <c r="DL246" s="74"/>
      <c r="DM246" s="74"/>
      <c r="DN246" s="74"/>
      <c r="DO246" s="293"/>
      <c r="DP246" s="293"/>
      <c r="FN246" s="74"/>
      <c r="FO246" s="74"/>
      <c r="FP246" s="74"/>
      <c r="FQ246" s="74"/>
      <c r="FR246" s="74"/>
      <c r="FS246" s="74"/>
      <c r="FT246" s="74"/>
      <c r="FU246" s="74"/>
      <c r="FV246" s="74"/>
      <c r="FW246" s="74"/>
      <c r="FX246" s="74"/>
      <c r="FY246" s="74"/>
      <c r="FZ246" s="74"/>
      <c r="GA246" s="74"/>
      <c r="GB246" s="74"/>
      <c r="GC246" s="74"/>
      <c r="GD246" s="74"/>
      <c r="GE246" s="74"/>
      <c r="GF246" s="74"/>
      <c r="GG246" s="74"/>
      <c r="GH246" s="74"/>
      <c r="GI246" s="74"/>
      <c r="GJ246" s="74"/>
      <c r="GK246" s="74"/>
      <c r="GL246" s="74"/>
      <c r="GM246" s="74"/>
      <c r="GN246" s="74"/>
      <c r="GO246" s="74"/>
      <c r="GP246" s="74"/>
      <c r="GQ246" s="74"/>
      <c r="GR246" s="74"/>
      <c r="GS246" s="74"/>
      <c r="GT246" s="74"/>
      <c r="GU246" s="74"/>
      <c r="GV246" s="74"/>
      <c r="GW246" s="74"/>
      <c r="GX246" s="74"/>
      <c r="GY246" s="74"/>
      <c r="GZ246" s="74"/>
      <c r="HA246" s="74"/>
      <c r="HB246" s="74"/>
      <c r="HC246" s="74"/>
      <c r="HD246" s="74"/>
      <c r="HE246" s="74"/>
      <c r="HF246" s="74"/>
      <c r="HG246" s="74"/>
      <c r="HH246" s="7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9"/>
      <c r="IT246" s="89"/>
      <c r="IU246" s="89"/>
      <c r="IV246" s="89"/>
    </row>
    <row r="247" spans="3:256" x14ac:dyDescent="0.25"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293"/>
      <c r="CF247" s="293"/>
      <c r="CG247" s="293"/>
      <c r="CH247" s="74"/>
      <c r="CI247" s="293"/>
      <c r="CJ247" s="293"/>
      <c r="CK247" s="293"/>
      <c r="CL247" s="293"/>
      <c r="CM247" s="293"/>
      <c r="CN247" s="293"/>
      <c r="CO247" s="293"/>
      <c r="CP247" s="293"/>
      <c r="CQ247" s="293"/>
      <c r="CR247" s="293"/>
      <c r="CS247" s="293"/>
      <c r="CT247" s="293"/>
      <c r="CU247" s="293"/>
      <c r="CV247" s="293"/>
      <c r="CW247" s="293"/>
      <c r="CX247" s="293"/>
      <c r="CY247" s="293"/>
      <c r="CZ247" s="293"/>
      <c r="DA247" s="293"/>
      <c r="DB247" s="293"/>
      <c r="DC247" s="293"/>
      <c r="DD247" s="293"/>
      <c r="DE247" s="293"/>
      <c r="DF247" s="293"/>
      <c r="DG247" s="293"/>
      <c r="DH247" s="293"/>
      <c r="DI247" s="293"/>
      <c r="DJ247" s="293"/>
      <c r="DK247" s="293"/>
      <c r="DL247" s="74"/>
      <c r="DM247" s="74"/>
      <c r="DN247" s="74"/>
      <c r="DO247" s="293"/>
      <c r="DP247" s="293"/>
      <c r="FN247" s="74"/>
      <c r="FO247" s="74"/>
      <c r="FP247" s="74"/>
      <c r="FQ247" s="74"/>
      <c r="FR247" s="74"/>
      <c r="FS247" s="74"/>
      <c r="FT247" s="74"/>
      <c r="FU247" s="74"/>
      <c r="FV247" s="74"/>
      <c r="FW247" s="74"/>
      <c r="FX247" s="74"/>
      <c r="FY247" s="74"/>
      <c r="FZ247" s="74"/>
      <c r="GA247" s="74"/>
      <c r="GB247" s="74"/>
      <c r="GC247" s="74"/>
      <c r="GD247" s="74"/>
      <c r="GE247" s="74"/>
      <c r="GF247" s="74"/>
      <c r="GG247" s="74"/>
      <c r="GH247" s="74"/>
      <c r="GI247" s="74"/>
      <c r="GJ247" s="74"/>
      <c r="GK247" s="74"/>
      <c r="GL247" s="74"/>
      <c r="GM247" s="74"/>
      <c r="GN247" s="74"/>
      <c r="GO247" s="74"/>
      <c r="GP247" s="74"/>
      <c r="GQ247" s="74"/>
      <c r="GR247" s="74"/>
      <c r="GS247" s="74"/>
      <c r="GT247" s="74"/>
      <c r="GU247" s="74"/>
      <c r="GV247" s="74"/>
      <c r="GW247" s="74"/>
      <c r="GX247" s="74"/>
      <c r="GY247" s="74"/>
      <c r="GZ247" s="74"/>
      <c r="HA247" s="74"/>
      <c r="HB247" s="74"/>
      <c r="HC247" s="74"/>
      <c r="HD247" s="74"/>
      <c r="HE247" s="74"/>
      <c r="HF247" s="74"/>
      <c r="HG247" s="74"/>
      <c r="HH247" s="74"/>
      <c r="HI247" s="84"/>
      <c r="HJ247" s="84"/>
      <c r="HK247" s="84"/>
      <c r="HL247" s="84"/>
      <c r="HM247" s="84"/>
      <c r="HN247" s="84"/>
      <c r="HO247" s="84"/>
      <c r="HP247" s="84"/>
      <c r="HQ247" s="84"/>
      <c r="HR247" s="84"/>
      <c r="HS247" s="84"/>
      <c r="HT247" s="84"/>
      <c r="HU247" s="84"/>
      <c r="HV247" s="84"/>
      <c r="HW247" s="84"/>
      <c r="HX247" s="84"/>
      <c r="HY247" s="84"/>
      <c r="HZ247" s="84"/>
      <c r="IA247" s="84"/>
      <c r="IB247" s="84"/>
      <c r="IC247" s="84"/>
      <c r="ID247" s="84"/>
      <c r="IE247" s="84"/>
      <c r="IF247" s="84"/>
      <c r="IG247" s="84"/>
      <c r="IH247" s="84"/>
      <c r="II247" s="84"/>
      <c r="IJ247" s="84"/>
      <c r="IK247" s="84"/>
      <c r="IL247" s="84"/>
      <c r="IM247" s="84"/>
      <c r="IN247" s="84"/>
      <c r="IO247" s="84"/>
      <c r="IP247" s="84"/>
      <c r="IQ247" s="84"/>
      <c r="IR247" s="84"/>
      <c r="IS247" s="89"/>
      <c r="IT247" s="89"/>
      <c r="IU247" s="89"/>
      <c r="IV247" s="89"/>
    </row>
    <row r="248" spans="3:256" x14ac:dyDescent="0.25"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293"/>
      <c r="CF248" s="293"/>
      <c r="CG248" s="293"/>
      <c r="CH248" s="74"/>
      <c r="CI248" s="293"/>
      <c r="CJ248" s="293"/>
      <c r="CK248" s="293"/>
      <c r="CL248" s="293"/>
      <c r="CM248" s="293"/>
      <c r="CN248" s="293"/>
      <c r="CO248" s="293"/>
      <c r="CP248" s="293"/>
      <c r="CQ248" s="293"/>
      <c r="CR248" s="293"/>
      <c r="CS248" s="293"/>
      <c r="CT248" s="293"/>
      <c r="CU248" s="293"/>
      <c r="CV248" s="293"/>
      <c r="CW248" s="293"/>
      <c r="CX248" s="293"/>
      <c r="CY248" s="293"/>
      <c r="CZ248" s="293"/>
      <c r="DA248" s="293"/>
      <c r="DB248" s="293"/>
      <c r="DC248" s="293"/>
      <c r="DD248" s="293"/>
      <c r="DE248" s="293"/>
      <c r="DF248" s="293"/>
      <c r="DG248" s="293"/>
      <c r="DH248" s="293"/>
      <c r="DI248" s="293"/>
      <c r="DJ248" s="293"/>
      <c r="DK248" s="293"/>
      <c r="DL248" s="74"/>
      <c r="DM248" s="74"/>
      <c r="DN248" s="74"/>
      <c r="DO248" s="293"/>
      <c r="DP248" s="293"/>
      <c r="FN248" s="74"/>
      <c r="FO248" s="74"/>
      <c r="FP248" s="74"/>
      <c r="FQ248" s="74"/>
      <c r="FR248" s="74"/>
      <c r="FS248" s="74"/>
      <c r="FT248" s="74"/>
      <c r="FU248" s="74"/>
      <c r="FV248" s="74"/>
      <c r="FW248" s="74"/>
      <c r="FX248" s="74"/>
      <c r="FY248" s="74"/>
      <c r="FZ248" s="74"/>
      <c r="GA248" s="74"/>
      <c r="GB248" s="74"/>
      <c r="GC248" s="74"/>
      <c r="GD248" s="74"/>
      <c r="GE248" s="74"/>
      <c r="GF248" s="74"/>
      <c r="GG248" s="74"/>
      <c r="GH248" s="74"/>
      <c r="GI248" s="74"/>
      <c r="GJ248" s="74"/>
      <c r="GK248" s="74"/>
      <c r="GL248" s="74"/>
      <c r="GM248" s="74"/>
      <c r="GN248" s="74"/>
      <c r="GO248" s="74"/>
      <c r="GP248" s="74"/>
      <c r="GQ248" s="74"/>
      <c r="GR248" s="74"/>
      <c r="GS248" s="74"/>
      <c r="GT248" s="74"/>
      <c r="GU248" s="74"/>
      <c r="GV248" s="74"/>
      <c r="GW248" s="74"/>
      <c r="GX248" s="74"/>
      <c r="GY248" s="74"/>
      <c r="GZ248" s="74"/>
      <c r="HA248" s="74"/>
      <c r="HB248" s="74"/>
      <c r="HC248" s="74"/>
      <c r="HD248" s="74"/>
      <c r="HE248" s="74"/>
      <c r="HF248" s="74"/>
      <c r="HG248" s="74"/>
      <c r="HH248" s="74"/>
      <c r="HI248" s="84"/>
      <c r="HJ248" s="84"/>
      <c r="HK248" s="84"/>
      <c r="HL248" s="84"/>
      <c r="HM248" s="84"/>
      <c r="HN248" s="84"/>
      <c r="HO248" s="84"/>
      <c r="HP248" s="84"/>
      <c r="HQ248" s="84"/>
      <c r="HR248" s="84"/>
      <c r="HS248" s="84"/>
      <c r="HT248" s="84"/>
      <c r="HU248" s="84"/>
      <c r="HV248" s="84"/>
      <c r="HW248" s="84"/>
      <c r="HX248" s="84"/>
      <c r="HY248" s="84"/>
      <c r="HZ248" s="84"/>
      <c r="IA248" s="84"/>
      <c r="IB248" s="84"/>
      <c r="IC248" s="84"/>
      <c r="ID248" s="84"/>
      <c r="IE248" s="84"/>
      <c r="IF248" s="84"/>
      <c r="IG248" s="84"/>
      <c r="IH248" s="84"/>
      <c r="II248" s="84"/>
      <c r="IJ248" s="84"/>
      <c r="IK248" s="84"/>
      <c r="IL248" s="84"/>
      <c r="IM248" s="84"/>
      <c r="IN248" s="84"/>
      <c r="IO248" s="84"/>
      <c r="IP248" s="84"/>
      <c r="IQ248" s="84"/>
      <c r="IR248" s="84"/>
      <c r="IS248" s="89"/>
      <c r="IT248" s="89"/>
      <c r="IU248" s="89"/>
      <c r="IV248" s="89"/>
    </row>
    <row r="249" spans="3:256" x14ac:dyDescent="0.25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293"/>
      <c r="CF249" s="293"/>
      <c r="CG249" s="293"/>
      <c r="CH249" s="74"/>
      <c r="CI249" s="293"/>
      <c r="CJ249" s="293"/>
      <c r="CK249" s="293"/>
      <c r="CL249" s="293"/>
      <c r="CM249" s="293"/>
      <c r="CN249" s="293"/>
      <c r="CO249" s="293"/>
      <c r="CP249" s="293"/>
      <c r="CQ249" s="293"/>
      <c r="CR249" s="293"/>
      <c r="CS249" s="293"/>
      <c r="CT249" s="293"/>
      <c r="CU249" s="293"/>
      <c r="CV249" s="293"/>
      <c r="CW249" s="293"/>
      <c r="CX249" s="293"/>
      <c r="CY249" s="293"/>
      <c r="CZ249" s="293"/>
      <c r="DA249" s="293"/>
      <c r="DB249" s="293"/>
      <c r="DC249" s="293"/>
      <c r="DD249" s="293"/>
      <c r="DE249" s="293"/>
      <c r="DF249" s="293"/>
      <c r="DG249" s="293"/>
      <c r="DH249" s="293"/>
      <c r="DI249" s="293"/>
      <c r="DJ249" s="293"/>
      <c r="DK249" s="293"/>
      <c r="DL249" s="74"/>
      <c r="DM249" s="74"/>
      <c r="DN249" s="74"/>
      <c r="DO249" s="293"/>
      <c r="DP249" s="293"/>
      <c r="FN249" s="74"/>
      <c r="FO249" s="74"/>
      <c r="FP249" s="74"/>
      <c r="FQ249" s="74"/>
      <c r="FR249" s="74"/>
      <c r="FS249" s="74"/>
      <c r="FT249" s="74"/>
      <c r="FU249" s="74"/>
      <c r="FV249" s="74"/>
      <c r="FW249" s="74"/>
      <c r="FX249" s="74"/>
      <c r="FY249" s="74"/>
      <c r="FZ249" s="74"/>
      <c r="GA249" s="74"/>
      <c r="GB249" s="74"/>
      <c r="GC249" s="74"/>
      <c r="GD249" s="74"/>
      <c r="GE249" s="74"/>
      <c r="GF249" s="74"/>
      <c r="GG249" s="74"/>
      <c r="GH249" s="74"/>
      <c r="GI249" s="74"/>
      <c r="GJ249" s="74"/>
      <c r="GK249" s="74"/>
      <c r="GL249" s="74"/>
      <c r="GM249" s="74"/>
      <c r="GN249" s="74"/>
      <c r="GO249" s="74"/>
      <c r="GP249" s="74"/>
      <c r="GQ249" s="74"/>
      <c r="GR249" s="74"/>
      <c r="GS249" s="74"/>
      <c r="GT249" s="74"/>
      <c r="GU249" s="74"/>
      <c r="GV249" s="74"/>
      <c r="GW249" s="74"/>
      <c r="GX249" s="74"/>
      <c r="GY249" s="74"/>
      <c r="GZ249" s="74"/>
      <c r="HA249" s="74"/>
      <c r="HB249" s="74"/>
      <c r="HC249" s="74"/>
      <c r="HD249" s="74"/>
      <c r="HE249" s="74"/>
      <c r="HF249" s="74"/>
      <c r="HG249" s="74"/>
      <c r="HH249" s="74"/>
      <c r="HI249" s="84"/>
      <c r="HJ249" s="84"/>
      <c r="HK249" s="84"/>
      <c r="HL249" s="84"/>
      <c r="HM249" s="84"/>
      <c r="HN249" s="84"/>
      <c r="HO249" s="84"/>
      <c r="HP249" s="84"/>
      <c r="HQ249" s="84"/>
      <c r="HR249" s="84"/>
      <c r="HS249" s="84"/>
      <c r="HT249" s="84"/>
      <c r="HU249" s="84"/>
      <c r="HV249" s="84"/>
      <c r="HW249" s="84"/>
      <c r="HX249" s="84"/>
      <c r="HY249" s="84"/>
      <c r="HZ249" s="84"/>
      <c r="IA249" s="84"/>
      <c r="IB249" s="84"/>
      <c r="IC249" s="84"/>
      <c r="ID249" s="84"/>
      <c r="IE249" s="84"/>
      <c r="IF249" s="84"/>
      <c r="IG249" s="84"/>
      <c r="IH249" s="84"/>
      <c r="II249" s="84"/>
      <c r="IJ249" s="84"/>
      <c r="IK249" s="84"/>
      <c r="IL249" s="84"/>
      <c r="IM249" s="84"/>
      <c r="IN249" s="84"/>
      <c r="IO249" s="84"/>
      <c r="IP249" s="84"/>
      <c r="IQ249" s="84"/>
      <c r="IR249" s="84"/>
      <c r="IS249" s="89"/>
      <c r="IT249" s="89"/>
      <c r="IU249" s="89"/>
      <c r="IV249" s="89"/>
    </row>
    <row r="250" spans="3:256" x14ac:dyDescent="0.25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293"/>
      <c r="CF250" s="293"/>
      <c r="CG250" s="293"/>
      <c r="CH250" s="74"/>
      <c r="CI250" s="293"/>
      <c r="CJ250" s="293"/>
      <c r="CK250" s="293"/>
      <c r="CL250" s="293"/>
      <c r="CM250" s="293"/>
      <c r="CN250" s="293"/>
      <c r="CO250" s="293"/>
      <c r="CP250" s="293"/>
      <c r="CQ250" s="293"/>
      <c r="CR250" s="293"/>
      <c r="CS250" s="293"/>
      <c r="CT250" s="293"/>
      <c r="CU250" s="293"/>
      <c r="CV250" s="293"/>
      <c r="CW250" s="293"/>
      <c r="CX250" s="293"/>
      <c r="CY250" s="293"/>
      <c r="CZ250" s="293"/>
      <c r="DA250" s="293"/>
      <c r="DB250" s="293"/>
      <c r="DC250" s="293"/>
      <c r="DD250" s="293"/>
      <c r="DE250" s="293"/>
      <c r="DF250" s="293"/>
      <c r="DG250" s="293"/>
      <c r="DH250" s="293"/>
      <c r="DI250" s="293"/>
      <c r="DJ250" s="293"/>
      <c r="DK250" s="293"/>
      <c r="DL250" s="74"/>
      <c r="DM250" s="74"/>
      <c r="DN250" s="74"/>
      <c r="DO250" s="293"/>
      <c r="DP250" s="293"/>
      <c r="FN250" s="74"/>
      <c r="FO250" s="74"/>
      <c r="FP250" s="74"/>
      <c r="FQ250" s="74"/>
      <c r="FR250" s="74"/>
      <c r="FS250" s="74"/>
      <c r="FT250" s="74"/>
      <c r="FU250" s="74"/>
      <c r="FV250" s="74"/>
      <c r="FW250" s="74"/>
      <c r="FX250" s="74"/>
      <c r="FY250" s="74"/>
      <c r="FZ250" s="74"/>
      <c r="GA250" s="74"/>
      <c r="GB250" s="74"/>
      <c r="GC250" s="74"/>
      <c r="GD250" s="74"/>
      <c r="GE250" s="74"/>
      <c r="GF250" s="74"/>
      <c r="GG250" s="74"/>
      <c r="GH250" s="74"/>
      <c r="GI250" s="74"/>
      <c r="GJ250" s="74"/>
      <c r="GK250" s="74"/>
      <c r="GL250" s="74"/>
      <c r="GM250" s="74"/>
      <c r="GN250" s="74"/>
      <c r="GO250" s="74"/>
      <c r="GP250" s="74"/>
      <c r="GQ250" s="74"/>
      <c r="GR250" s="74"/>
      <c r="GS250" s="74"/>
      <c r="GT250" s="74"/>
      <c r="GU250" s="74"/>
      <c r="GV250" s="74"/>
      <c r="GW250" s="74"/>
      <c r="GX250" s="74"/>
      <c r="GY250" s="74"/>
      <c r="GZ250" s="74"/>
      <c r="HA250" s="74"/>
      <c r="HB250" s="74"/>
      <c r="HC250" s="74"/>
      <c r="HD250" s="74"/>
      <c r="HE250" s="74"/>
      <c r="HF250" s="74"/>
      <c r="HG250" s="74"/>
      <c r="HH250" s="74"/>
      <c r="HI250" s="84"/>
      <c r="HJ250" s="84"/>
      <c r="HK250" s="84"/>
      <c r="HL250" s="84"/>
      <c r="HM250" s="84"/>
      <c r="HN250" s="84"/>
      <c r="HO250" s="84"/>
      <c r="HP250" s="84"/>
      <c r="HQ250" s="84"/>
      <c r="HR250" s="84"/>
      <c r="HS250" s="84"/>
      <c r="HT250" s="84"/>
      <c r="HU250" s="84"/>
      <c r="HV250" s="84"/>
      <c r="HW250" s="84"/>
      <c r="HX250" s="84"/>
      <c r="HY250" s="84"/>
      <c r="HZ250" s="84"/>
      <c r="IA250" s="84"/>
      <c r="IB250" s="84"/>
      <c r="IC250" s="84"/>
      <c r="ID250" s="84"/>
      <c r="IE250" s="84"/>
      <c r="IF250" s="84"/>
      <c r="IG250" s="84"/>
      <c r="IH250" s="84"/>
      <c r="II250" s="84"/>
      <c r="IJ250" s="84"/>
      <c r="IK250" s="84"/>
      <c r="IL250" s="84"/>
      <c r="IM250" s="84"/>
      <c r="IN250" s="84"/>
      <c r="IO250" s="84"/>
      <c r="IP250" s="84"/>
      <c r="IQ250" s="84"/>
      <c r="IR250" s="84"/>
      <c r="IS250" s="89"/>
      <c r="IT250" s="89"/>
      <c r="IU250" s="89"/>
      <c r="IV250" s="89"/>
    </row>
    <row r="251" spans="3:256" x14ac:dyDescent="0.25"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293"/>
      <c r="CF251" s="293"/>
      <c r="CG251" s="293"/>
      <c r="CH251" s="74"/>
      <c r="CI251" s="293"/>
      <c r="CJ251" s="293"/>
      <c r="CK251" s="293"/>
      <c r="CL251" s="293"/>
      <c r="CM251" s="293"/>
      <c r="CN251" s="293"/>
      <c r="CO251" s="293"/>
      <c r="CP251" s="293"/>
      <c r="CQ251" s="293"/>
      <c r="CR251" s="293"/>
      <c r="CS251" s="293"/>
      <c r="CT251" s="293"/>
      <c r="CU251" s="293"/>
      <c r="CV251" s="293"/>
      <c r="CW251" s="293"/>
      <c r="CX251" s="293"/>
      <c r="CY251" s="293"/>
      <c r="CZ251" s="293"/>
      <c r="DA251" s="293"/>
      <c r="DB251" s="293"/>
      <c r="DC251" s="293"/>
      <c r="DD251" s="293"/>
      <c r="DE251" s="293"/>
      <c r="DF251" s="293"/>
      <c r="DG251" s="293"/>
      <c r="DH251" s="293"/>
      <c r="DI251" s="293"/>
      <c r="DJ251" s="293"/>
      <c r="DK251" s="293"/>
      <c r="DL251" s="74"/>
      <c r="DM251" s="74"/>
      <c r="DN251" s="74"/>
      <c r="DO251" s="293"/>
      <c r="DP251" s="293"/>
      <c r="FN251" s="74"/>
      <c r="FO251" s="74"/>
      <c r="FP251" s="74"/>
      <c r="FQ251" s="74"/>
      <c r="FR251" s="74"/>
      <c r="FS251" s="74"/>
      <c r="FT251" s="74"/>
      <c r="FU251" s="74"/>
      <c r="FV251" s="74"/>
      <c r="FW251" s="74"/>
      <c r="FX251" s="74"/>
      <c r="FY251" s="74"/>
      <c r="FZ251" s="74"/>
      <c r="GA251" s="74"/>
      <c r="GB251" s="74"/>
      <c r="GC251" s="74"/>
      <c r="GD251" s="74"/>
      <c r="GE251" s="74"/>
      <c r="GF251" s="74"/>
      <c r="GG251" s="74"/>
      <c r="GH251" s="74"/>
      <c r="GI251" s="74"/>
      <c r="GJ251" s="74"/>
      <c r="GK251" s="74"/>
      <c r="GL251" s="74"/>
      <c r="GM251" s="74"/>
      <c r="GN251" s="74"/>
      <c r="GO251" s="74"/>
      <c r="GP251" s="74"/>
      <c r="GQ251" s="74"/>
      <c r="GR251" s="74"/>
      <c r="GS251" s="74"/>
      <c r="GT251" s="74"/>
      <c r="GU251" s="74"/>
      <c r="GV251" s="74"/>
      <c r="GW251" s="74"/>
      <c r="GX251" s="74"/>
      <c r="GY251" s="74"/>
      <c r="GZ251" s="74"/>
      <c r="HA251" s="74"/>
      <c r="HB251" s="74"/>
      <c r="HC251" s="74"/>
      <c r="HD251" s="74"/>
      <c r="HE251" s="74"/>
      <c r="HF251" s="74"/>
      <c r="HG251" s="74"/>
      <c r="HH251" s="74"/>
      <c r="HI251" s="84"/>
      <c r="HJ251" s="84"/>
      <c r="HK251" s="84"/>
      <c r="HL251" s="84"/>
      <c r="HM251" s="84"/>
      <c r="HN251" s="84"/>
      <c r="HO251" s="84"/>
      <c r="HP251" s="84"/>
      <c r="HQ251" s="84"/>
      <c r="HR251" s="84"/>
      <c r="HS251" s="84"/>
      <c r="HT251" s="84"/>
      <c r="HU251" s="84"/>
      <c r="HV251" s="84"/>
      <c r="HW251" s="84"/>
      <c r="HX251" s="84"/>
      <c r="HY251" s="84"/>
      <c r="HZ251" s="84"/>
      <c r="IA251" s="84"/>
      <c r="IB251" s="84"/>
      <c r="IC251" s="84"/>
      <c r="ID251" s="84"/>
      <c r="IE251" s="84"/>
      <c r="IF251" s="84"/>
      <c r="IG251" s="84"/>
      <c r="IH251" s="84"/>
      <c r="II251" s="84"/>
      <c r="IJ251" s="84"/>
      <c r="IK251" s="84"/>
      <c r="IL251" s="84"/>
      <c r="IM251" s="84"/>
      <c r="IN251" s="84"/>
      <c r="IO251" s="84"/>
      <c r="IP251" s="84"/>
      <c r="IQ251" s="84"/>
      <c r="IR251" s="84"/>
      <c r="IS251" s="89"/>
      <c r="IT251" s="89"/>
      <c r="IU251" s="89"/>
      <c r="IV251" s="89"/>
    </row>
    <row r="252" spans="3:256" x14ac:dyDescent="0.25"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293"/>
      <c r="CF252" s="293"/>
      <c r="CG252" s="293"/>
      <c r="CH252" s="74"/>
      <c r="CI252" s="293"/>
      <c r="CJ252" s="293"/>
      <c r="CK252" s="293"/>
      <c r="CL252" s="293"/>
      <c r="CM252" s="293"/>
      <c r="CN252" s="293"/>
      <c r="CO252" s="293"/>
      <c r="CP252" s="293"/>
      <c r="CQ252" s="293"/>
      <c r="CR252" s="293"/>
      <c r="CS252" s="293"/>
      <c r="CT252" s="293"/>
      <c r="CU252" s="293"/>
      <c r="CV252" s="293"/>
      <c r="CW252" s="293"/>
      <c r="CX252" s="293"/>
      <c r="CY252" s="293"/>
      <c r="CZ252" s="293"/>
      <c r="DA252" s="293"/>
      <c r="DB252" s="293"/>
      <c r="DC252" s="293"/>
      <c r="DD252" s="293"/>
      <c r="DE252" s="293"/>
      <c r="DF252" s="293"/>
      <c r="DG252" s="293"/>
      <c r="DH252" s="293"/>
      <c r="DI252" s="293"/>
      <c r="DJ252" s="293"/>
      <c r="DK252" s="293"/>
      <c r="DL252" s="74"/>
      <c r="DM252" s="74"/>
      <c r="DN252" s="74"/>
      <c r="DO252" s="293"/>
      <c r="DP252" s="293"/>
      <c r="FN252" s="74"/>
      <c r="FO252" s="74"/>
      <c r="FP252" s="74"/>
      <c r="FQ252" s="74"/>
      <c r="FR252" s="74"/>
      <c r="FS252" s="74"/>
      <c r="FT252" s="74"/>
      <c r="FU252" s="74"/>
      <c r="FV252" s="74"/>
      <c r="FW252" s="74"/>
      <c r="FX252" s="74"/>
      <c r="FY252" s="74"/>
      <c r="FZ252" s="74"/>
      <c r="GA252" s="74"/>
      <c r="GB252" s="74"/>
      <c r="GC252" s="74"/>
      <c r="GD252" s="74"/>
      <c r="GE252" s="74"/>
      <c r="GF252" s="74"/>
      <c r="GG252" s="74"/>
      <c r="GH252" s="74"/>
      <c r="GI252" s="74"/>
      <c r="GJ252" s="74"/>
      <c r="GK252" s="74"/>
      <c r="GL252" s="74"/>
      <c r="GM252" s="74"/>
      <c r="GN252" s="74"/>
      <c r="GO252" s="74"/>
      <c r="GP252" s="74"/>
      <c r="GQ252" s="74"/>
      <c r="GR252" s="74"/>
      <c r="GS252" s="74"/>
      <c r="GT252" s="74"/>
      <c r="GU252" s="74"/>
      <c r="GV252" s="74"/>
      <c r="GW252" s="74"/>
      <c r="GX252" s="74"/>
      <c r="GY252" s="74"/>
      <c r="GZ252" s="74"/>
      <c r="HA252" s="74"/>
      <c r="HB252" s="74"/>
      <c r="HC252" s="74"/>
      <c r="HD252" s="74"/>
      <c r="HE252" s="74"/>
      <c r="HF252" s="74"/>
      <c r="HG252" s="74"/>
      <c r="HH252" s="74"/>
      <c r="HI252" s="84"/>
      <c r="HJ252" s="84"/>
      <c r="HK252" s="84"/>
      <c r="HL252" s="84"/>
      <c r="HM252" s="84"/>
      <c r="HN252" s="84"/>
      <c r="HO252" s="84"/>
      <c r="HP252" s="84"/>
      <c r="HQ252" s="84"/>
      <c r="HR252" s="84"/>
      <c r="HS252" s="84"/>
      <c r="HT252" s="84"/>
      <c r="HU252" s="84"/>
      <c r="HV252" s="84"/>
      <c r="HW252" s="84"/>
      <c r="HX252" s="84"/>
      <c r="HY252" s="84"/>
      <c r="HZ252" s="84"/>
      <c r="IA252" s="84"/>
      <c r="IB252" s="84"/>
      <c r="IC252" s="84"/>
      <c r="ID252" s="84"/>
      <c r="IE252" s="84"/>
      <c r="IF252" s="84"/>
      <c r="IG252" s="84"/>
      <c r="IH252" s="84"/>
      <c r="II252" s="84"/>
      <c r="IJ252" s="84"/>
      <c r="IK252" s="84"/>
      <c r="IL252" s="84"/>
      <c r="IM252" s="84"/>
      <c r="IN252" s="84"/>
      <c r="IO252" s="84"/>
      <c r="IP252" s="84"/>
      <c r="IQ252" s="84"/>
      <c r="IR252" s="84"/>
      <c r="IS252" s="89"/>
      <c r="IT252" s="89"/>
      <c r="IU252" s="89"/>
      <c r="IV252" s="89"/>
    </row>
    <row r="253" spans="3:256" x14ac:dyDescent="0.25"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293"/>
      <c r="CF253" s="293"/>
      <c r="CG253" s="293"/>
      <c r="CH253" s="74"/>
      <c r="CI253" s="293"/>
      <c r="CJ253" s="293"/>
      <c r="CK253" s="293"/>
      <c r="CL253" s="293"/>
      <c r="CM253" s="293"/>
      <c r="CN253" s="293"/>
      <c r="CO253" s="293"/>
      <c r="CP253" s="293"/>
      <c r="CQ253" s="293"/>
      <c r="CR253" s="293"/>
      <c r="CS253" s="293"/>
      <c r="CT253" s="293"/>
      <c r="CU253" s="293"/>
      <c r="CV253" s="293"/>
      <c r="CW253" s="293"/>
      <c r="CX253" s="293"/>
      <c r="CY253" s="293"/>
      <c r="CZ253" s="293"/>
      <c r="DA253" s="293"/>
      <c r="DB253" s="293"/>
      <c r="DC253" s="293"/>
      <c r="DD253" s="293"/>
      <c r="DE253" s="293"/>
      <c r="DF253" s="293"/>
      <c r="DG253" s="293"/>
      <c r="DH253" s="293"/>
      <c r="DI253" s="293"/>
      <c r="DJ253" s="293"/>
      <c r="DK253" s="293"/>
      <c r="DL253" s="74"/>
      <c r="DM253" s="74"/>
      <c r="DN253" s="74"/>
      <c r="DO253" s="293"/>
      <c r="DP253" s="293"/>
      <c r="FN253" s="74"/>
      <c r="FO253" s="74"/>
      <c r="FP253" s="74"/>
      <c r="FQ253" s="74"/>
      <c r="FR253" s="74"/>
      <c r="FS253" s="74"/>
      <c r="FT253" s="74"/>
      <c r="FU253" s="74"/>
      <c r="FV253" s="74"/>
      <c r="FW253" s="74"/>
      <c r="FX253" s="74"/>
      <c r="FY253" s="74"/>
      <c r="FZ253" s="74"/>
      <c r="GA253" s="74"/>
      <c r="GB253" s="74"/>
      <c r="GC253" s="74"/>
      <c r="GD253" s="74"/>
      <c r="GE253" s="74"/>
      <c r="GF253" s="74"/>
      <c r="GG253" s="74"/>
      <c r="GH253" s="74"/>
      <c r="GI253" s="74"/>
      <c r="GJ253" s="74"/>
      <c r="GK253" s="74"/>
      <c r="GL253" s="74"/>
      <c r="GM253" s="74"/>
      <c r="GN253" s="74"/>
      <c r="GO253" s="74"/>
      <c r="GP253" s="74"/>
      <c r="GQ253" s="74"/>
      <c r="GR253" s="74"/>
      <c r="GS253" s="74"/>
      <c r="GT253" s="74"/>
      <c r="GU253" s="74"/>
      <c r="GV253" s="74"/>
      <c r="GW253" s="74"/>
      <c r="GX253" s="74"/>
      <c r="GY253" s="74"/>
      <c r="GZ253" s="74"/>
      <c r="HA253" s="74"/>
      <c r="HB253" s="74"/>
      <c r="HC253" s="74"/>
      <c r="HD253" s="74"/>
      <c r="HE253" s="74"/>
      <c r="HF253" s="74"/>
      <c r="HG253" s="74"/>
      <c r="HH253" s="74"/>
      <c r="HI253" s="84"/>
      <c r="HJ253" s="84"/>
      <c r="HK253" s="84"/>
      <c r="HL253" s="84"/>
      <c r="HM253" s="84"/>
      <c r="HN253" s="84"/>
      <c r="HO253" s="84"/>
      <c r="HP253" s="84"/>
      <c r="HQ253" s="84"/>
      <c r="HR253" s="84"/>
      <c r="HS253" s="84"/>
      <c r="HT253" s="84"/>
      <c r="HU253" s="84"/>
      <c r="HV253" s="84"/>
      <c r="HW253" s="84"/>
      <c r="HX253" s="84"/>
      <c r="HY253" s="84"/>
      <c r="HZ253" s="84"/>
      <c r="IA253" s="84"/>
      <c r="IB253" s="84"/>
      <c r="IC253" s="84"/>
      <c r="ID253" s="84"/>
      <c r="IE253" s="84"/>
      <c r="IF253" s="84"/>
      <c r="IG253" s="84"/>
      <c r="IH253" s="84"/>
      <c r="II253" s="84"/>
      <c r="IJ253" s="84"/>
      <c r="IK253" s="84"/>
      <c r="IL253" s="84"/>
      <c r="IM253" s="84"/>
      <c r="IN253" s="84"/>
      <c r="IO253" s="84"/>
      <c r="IP253" s="84"/>
      <c r="IQ253" s="84"/>
      <c r="IR253" s="84"/>
      <c r="IS253" s="89"/>
      <c r="IT253" s="89"/>
      <c r="IU253" s="89"/>
      <c r="IV253" s="89"/>
    </row>
    <row r="254" spans="3:256" x14ac:dyDescent="0.25"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293"/>
      <c r="CF254" s="293"/>
      <c r="CG254" s="293"/>
      <c r="CH254" s="74"/>
      <c r="CI254" s="293"/>
      <c r="CJ254" s="293"/>
      <c r="CK254" s="293"/>
      <c r="CL254" s="293"/>
      <c r="CM254" s="293"/>
      <c r="CN254" s="293"/>
      <c r="CO254" s="293"/>
      <c r="CP254" s="293"/>
      <c r="CQ254" s="293"/>
      <c r="CR254" s="293"/>
      <c r="CS254" s="293"/>
      <c r="CT254" s="293"/>
      <c r="CU254" s="293"/>
      <c r="CV254" s="293"/>
      <c r="CW254" s="293"/>
      <c r="CX254" s="293"/>
      <c r="CY254" s="293"/>
      <c r="CZ254" s="293"/>
      <c r="DA254" s="293"/>
      <c r="DB254" s="293"/>
      <c r="DC254" s="293"/>
      <c r="DD254" s="293"/>
      <c r="DE254" s="293"/>
      <c r="DF254" s="293"/>
      <c r="DG254" s="293"/>
      <c r="DH254" s="293"/>
      <c r="DI254" s="293"/>
      <c r="DJ254" s="293"/>
      <c r="DK254" s="293"/>
      <c r="DL254" s="74"/>
      <c r="DM254" s="74"/>
      <c r="DN254" s="74"/>
      <c r="DO254" s="293"/>
      <c r="DP254" s="293"/>
      <c r="FN254" s="74"/>
      <c r="FO254" s="74"/>
      <c r="FP254" s="74"/>
      <c r="FQ254" s="74"/>
      <c r="FR254" s="74"/>
      <c r="FS254" s="74"/>
      <c r="FT254" s="74"/>
      <c r="FU254" s="74"/>
      <c r="FV254" s="74"/>
      <c r="FW254" s="74"/>
      <c r="FX254" s="74"/>
      <c r="FY254" s="74"/>
      <c r="FZ254" s="74"/>
      <c r="GA254" s="74"/>
      <c r="GB254" s="74"/>
      <c r="GC254" s="74"/>
      <c r="GD254" s="74"/>
      <c r="GE254" s="74"/>
      <c r="GF254" s="74"/>
      <c r="GG254" s="74"/>
      <c r="GH254" s="74"/>
      <c r="GI254" s="74"/>
      <c r="GJ254" s="74"/>
      <c r="GK254" s="74"/>
      <c r="GL254" s="74"/>
      <c r="GM254" s="74"/>
      <c r="GN254" s="74"/>
      <c r="GO254" s="74"/>
      <c r="GP254" s="74"/>
      <c r="GQ254" s="74"/>
      <c r="GR254" s="74"/>
      <c r="GS254" s="74"/>
      <c r="GT254" s="74"/>
      <c r="GU254" s="74"/>
      <c r="GV254" s="74"/>
      <c r="GW254" s="74"/>
      <c r="GX254" s="74"/>
      <c r="GY254" s="74"/>
      <c r="GZ254" s="74"/>
      <c r="HA254" s="74"/>
      <c r="HB254" s="74"/>
      <c r="HC254" s="74"/>
      <c r="HD254" s="74"/>
      <c r="HE254" s="74"/>
      <c r="HF254" s="74"/>
      <c r="HG254" s="74"/>
      <c r="HH254" s="74"/>
      <c r="HI254" s="84"/>
      <c r="HJ254" s="84"/>
      <c r="HK254" s="84"/>
      <c r="HL254" s="84"/>
      <c r="HM254" s="84"/>
      <c r="HN254" s="84"/>
      <c r="HO254" s="84"/>
      <c r="HP254" s="84"/>
      <c r="HQ254" s="84"/>
      <c r="HR254" s="84"/>
      <c r="HS254" s="84"/>
      <c r="HT254" s="84"/>
      <c r="HU254" s="84"/>
      <c r="HV254" s="84"/>
      <c r="HW254" s="84"/>
      <c r="HX254" s="84"/>
      <c r="HY254" s="84"/>
      <c r="HZ254" s="84"/>
      <c r="IA254" s="84"/>
      <c r="IB254" s="84"/>
      <c r="IC254" s="84"/>
      <c r="ID254" s="84"/>
      <c r="IE254" s="84"/>
      <c r="IF254" s="84"/>
      <c r="IG254" s="84"/>
      <c r="IH254" s="84"/>
      <c r="II254" s="84"/>
      <c r="IJ254" s="84"/>
      <c r="IK254" s="84"/>
      <c r="IL254" s="84"/>
      <c r="IM254" s="84"/>
      <c r="IN254" s="84"/>
      <c r="IO254" s="84"/>
      <c r="IP254" s="84"/>
      <c r="IQ254" s="84"/>
      <c r="IR254" s="84"/>
      <c r="IS254" s="89"/>
      <c r="IT254" s="89"/>
      <c r="IU254" s="89"/>
      <c r="IV254" s="89"/>
    </row>
    <row r="255" spans="3:256" x14ac:dyDescent="0.25"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293"/>
      <c r="CF255" s="293"/>
      <c r="CG255" s="293"/>
      <c r="CH255" s="74"/>
      <c r="CI255" s="293"/>
      <c r="CJ255" s="293"/>
      <c r="CK255" s="293"/>
      <c r="CL255" s="293"/>
      <c r="CM255" s="293"/>
      <c r="CN255" s="293"/>
      <c r="CO255" s="293"/>
      <c r="CP255" s="293"/>
      <c r="CQ255" s="293"/>
      <c r="CR255" s="293"/>
      <c r="CS255" s="293"/>
      <c r="CT255" s="293"/>
      <c r="CU255" s="293"/>
      <c r="CV255" s="293"/>
      <c r="CW255" s="293"/>
      <c r="CX255" s="293"/>
      <c r="CY255" s="293"/>
      <c r="CZ255" s="293"/>
      <c r="DA255" s="293"/>
      <c r="DB255" s="293"/>
      <c r="DC255" s="293"/>
      <c r="DD255" s="293"/>
      <c r="DE255" s="293"/>
      <c r="DF255" s="293"/>
      <c r="DG255" s="293"/>
      <c r="DH255" s="293"/>
      <c r="DI255" s="293"/>
      <c r="DJ255" s="293"/>
      <c r="DK255" s="293"/>
      <c r="DL255" s="74"/>
      <c r="DM255" s="74"/>
      <c r="DN255" s="74"/>
      <c r="DO255" s="293"/>
      <c r="DP255" s="293"/>
      <c r="FN255" s="74"/>
      <c r="FO255" s="74"/>
      <c r="FP255" s="74"/>
      <c r="FQ255" s="74"/>
      <c r="FR255" s="74"/>
      <c r="FS255" s="74"/>
      <c r="FT255" s="74"/>
      <c r="FU255" s="74"/>
      <c r="FV255" s="74"/>
      <c r="FW255" s="74"/>
      <c r="FX255" s="74"/>
      <c r="FY255" s="74"/>
      <c r="FZ255" s="74"/>
      <c r="GA255" s="74"/>
      <c r="GB255" s="74"/>
      <c r="GC255" s="74"/>
      <c r="GD255" s="74"/>
      <c r="GE255" s="74"/>
      <c r="GF255" s="74"/>
      <c r="GG255" s="74"/>
      <c r="GH255" s="74"/>
      <c r="GI255" s="74"/>
      <c r="GJ255" s="74"/>
      <c r="GK255" s="74"/>
      <c r="GL255" s="74"/>
      <c r="GM255" s="74"/>
      <c r="GN255" s="74"/>
      <c r="GO255" s="74"/>
      <c r="GP255" s="74"/>
      <c r="GQ255" s="74"/>
      <c r="GR255" s="74"/>
      <c r="GS255" s="74"/>
      <c r="GT255" s="74"/>
      <c r="GU255" s="74"/>
      <c r="GV255" s="74"/>
      <c r="GW255" s="74"/>
      <c r="GX255" s="74"/>
      <c r="GY255" s="74"/>
      <c r="GZ255" s="74"/>
      <c r="HA255" s="74"/>
      <c r="HB255" s="74"/>
      <c r="HC255" s="74"/>
      <c r="HD255" s="74"/>
      <c r="HE255" s="74"/>
      <c r="HF255" s="74"/>
      <c r="HG255" s="74"/>
      <c r="HH255" s="74"/>
      <c r="HI255" s="84"/>
      <c r="HJ255" s="84"/>
      <c r="HK255" s="84"/>
      <c r="HL255" s="84"/>
      <c r="HM255" s="84"/>
      <c r="HN255" s="84"/>
      <c r="HO255" s="84"/>
      <c r="HP255" s="84"/>
      <c r="HQ255" s="84"/>
      <c r="HR255" s="84"/>
      <c r="HS255" s="84"/>
      <c r="HT255" s="84"/>
      <c r="HU255" s="84"/>
      <c r="HV255" s="84"/>
      <c r="HW255" s="84"/>
      <c r="HX255" s="84"/>
      <c r="HY255" s="84"/>
      <c r="HZ255" s="84"/>
      <c r="IA255" s="84"/>
      <c r="IB255" s="84"/>
      <c r="IC255" s="84"/>
      <c r="ID255" s="84"/>
      <c r="IE255" s="84"/>
      <c r="IF255" s="84"/>
      <c r="IG255" s="84"/>
      <c r="IH255" s="84"/>
      <c r="II255" s="84"/>
      <c r="IJ255" s="84"/>
      <c r="IK255" s="84"/>
      <c r="IL255" s="84"/>
      <c r="IM255" s="84"/>
      <c r="IN255" s="84"/>
      <c r="IO255" s="84"/>
      <c r="IP255" s="84"/>
      <c r="IQ255" s="84"/>
      <c r="IR255" s="84"/>
      <c r="IS255" s="89"/>
      <c r="IT255" s="89"/>
      <c r="IU255" s="89"/>
      <c r="IV255" s="89"/>
    </row>
    <row r="256" spans="3:256" x14ac:dyDescent="0.25"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293"/>
      <c r="CF256" s="293"/>
      <c r="CG256" s="293"/>
      <c r="CH256" s="74"/>
      <c r="CI256" s="293"/>
      <c r="CJ256" s="293"/>
      <c r="CK256" s="293"/>
      <c r="CL256" s="293"/>
      <c r="CM256" s="293"/>
      <c r="CN256" s="293"/>
      <c r="CO256" s="293"/>
      <c r="CP256" s="293"/>
      <c r="CQ256" s="293"/>
      <c r="CR256" s="293"/>
      <c r="CS256" s="293"/>
      <c r="CT256" s="293"/>
      <c r="CU256" s="293"/>
      <c r="CV256" s="293"/>
      <c r="CW256" s="293"/>
      <c r="CX256" s="293"/>
      <c r="CY256" s="293"/>
      <c r="CZ256" s="293"/>
      <c r="DA256" s="293"/>
      <c r="DB256" s="293"/>
      <c r="DC256" s="293"/>
      <c r="DD256" s="293"/>
      <c r="DE256" s="293"/>
      <c r="DF256" s="293"/>
      <c r="DG256" s="293"/>
      <c r="DH256" s="293"/>
      <c r="DI256" s="293"/>
      <c r="DJ256" s="293"/>
      <c r="DK256" s="293"/>
      <c r="DL256" s="74"/>
      <c r="DM256" s="74"/>
      <c r="DN256" s="74"/>
      <c r="DO256" s="293"/>
      <c r="DP256" s="293"/>
      <c r="FN256" s="74"/>
      <c r="FO256" s="74"/>
      <c r="FP256" s="74"/>
      <c r="FQ256" s="74"/>
      <c r="FR256" s="74"/>
      <c r="FS256" s="74"/>
      <c r="FT256" s="74"/>
      <c r="FU256" s="74"/>
      <c r="FV256" s="74"/>
      <c r="FW256" s="74"/>
      <c r="FX256" s="74"/>
      <c r="FY256" s="74"/>
      <c r="FZ256" s="74"/>
      <c r="GA256" s="74"/>
      <c r="GB256" s="74"/>
      <c r="GC256" s="74"/>
      <c r="GD256" s="74"/>
      <c r="GE256" s="74"/>
      <c r="GF256" s="74"/>
      <c r="GG256" s="74"/>
      <c r="GH256" s="74"/>
      <c r="GI256" s="74"/>
      <c r="GJ256" s="74"/>
      <c r="GK256" s="74"/>
      <c r="GL256" s="74"/>
      <c r="GM256" s="74"/>
      <c r="GN256" s="74"/>
      <c r="GO256" s="74"/>
      <c r="GP256" s="74"/>
      <c r="GQ256" s="74"/>
      <c r="GR256" s="74"/>
      <c r="GS256" s="74"/>
      <c r="GT256" s="74"/>
      <c r="GU256" s="74"/>
      <c r="GV256" s="74"/>
      <c r="GW256" s="74"/>
      <c r="GX256" s="74"/>
      <c r="GY256" s="74"/>
      <c r="GZ256" s="74"/>
      <c r="HA256" s="74"/>
      <c r="HB256" s="74"/>
      <c r="HC256" s="74"/>
      <c r="HD256" s="74"/>
      <c r="HE256" s="74"/>
      <c r="HF256" s="74"/>
      <c r="HG256" s="74"/>
      <c r="HH256" s="74"/>
      <c r="HI256" s="84"/>
      <c r="HJ256" s="84"/>
      <c r="HK256" s="84"/>
      <c r="HL256" s="84"/>
      <c r="HM256" s="84"/>
      <c r="HN256" s="84"/>
      <c r="HO256" s="84"/>
      <c r="HP256" s="84"/>
      <c r="HQ256" s="84"/>
      <c r="HR256" s="84"/>
      <c r="HS256" s="84"/>
      <c r="HT256" s="84"/>
      <c r="HU256" s="84"/>
      <c r="HV256" s="84"/>
      <c r="HW256" s="84"/>
      <c r="HX256" s="84"/>
      <c r="HY256" s="84"/>
      <c r="HZ256" s="84"/>
      <c r="IA256" s="84"/>
      <c r="IB256" s="84"/>
      <c r="IC256" s="84"/>
      <c r="ID256" s="84"/>
      <c r="IE256" s="84"/>
      <c r="IF256" s="84"/>
      <c r="IG256" s="84"/>
      <c r="IH256" s="84"/>
      <c r="II256" s="84"/>
      <c r="IJ256" s="84"/>
      <c r="IK256" s="84"/>
      <c r="IL256" s="84"/>
      <c r="IM256" s="84"/>
      <c r="IN256" s="84"/>
      <c r="IO256" s="84"/>
      <c r="IP256" s="84"/>
      <c r="IQ256" s="84"/>
      <c r="IR256" s="84"/>
      <c r="IS256" s="89"/>
      <c r="IT256" s="89"/>
      <c r="IU256" s="89"/>
      <c r="IV256" s="89"/>
    </row>
    <row r="257" spans="3:256" x14ac:dyDescent="0.25"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293"/>
      <c r="CF257" s="293"/>
      <c r="CG257" s="293"/>
      <c r="CH257" s="74"/>
      <c r="CI257" s="293"/>
      <c r="CJ257" s="293"/>
      <c r="CK257" s="293"/>
      <c r="CL257" s="293"/>
      <c r="CM257" s="293"/>
      <c r="CN257" s="293"/>
      <c r="CO257" s="293"/>
      <c r="CP257" s="293"/>
      <c r="CQ257" s="293"/>
      <c r="CR257" s="293"/>
      <c r="CS257" s="293"/>
      <c r="CT257" s="293"/>
      <c r="CU257" s="293"/>
      <c r="CV257" s="293"/>
      <c r="CW257" s="293"/>
      <c r="CX257" s="293"/>
      <c r="CY257" s="293"/>
      <c r="CZ257" s="293"/>
      <c r="DA257" s="293"/>
      <c r="DB257" s="293"/>
      <c r="DC257" s="293"/>
      <c r="DD257" s="293"/>
      <c r="DE257" s="293"/>
      <c r="DF257" s="293"/>
      <c r="DG257" s="293"/>
      <c r="DH257" s="293"/>
      <c r="DI257" s="293"/>
      <c r="DJ257" s="293"/>
      <c r="DK257" s="293"/>
      <c r="DL257" s="74"/>
      <c r="DM257" s="74"/>
      <c r="DN257" s="74"/>
      <c r="DO257" s="293"/>
      <c r="DP257" s="293"/>
      <c r="FN257" s="74"/>
      <c r="FO257" s="74"/>
      <c r="FP257" s="74"/>
      <c r="FQ257" s="74"/>
      <c r="FR257" s="74"/>
      <c r="FS257" s="74"/>
      <c r="FT257" s="74"/>
      <c r="FU257" s="74"/>
      <c r="FV257" s="74"/>
      <c r="FW257" s="74"/>
      <c r="FX257" s="74"/>
      <c r="FY257" s="74"/>
      <c r="FZ257" s="74"/>
      <c r="GA257" s="74"/>
      <c r="GB257" s="74"/>
      <c r="GC257" s="74"/>
      <c r="GD257" s="74"/>
      <c r="GE257" s="74"/>
      <c r="GF257" s="74"/>
      <c r="GG257" s="74"/>
      <c r="GH257" s="74"/>
      <c r="GI257" s="74"/>
      <c r="GJ257" s="74"/>
      <c r="GK257" s="74"/>
      <c r="GL257" s="74"/>
      <c r="GM257" s="74"/>
      <c r="GN257" s="74"/>
      <c r="GO257" s="74"/>
      <c r="GP257" s="74"/>
      <c r="GQ257" s="74"/>
      <c r="GR257" s="74"/>
      <c r="GS257" s="74"/>
      <c r="GT257" s="74"/>
      <c r="GU257" s="74"/>
      <c r="GV257" s="74"/>
      <c r="GW257" s="74"/>
      <c r="GX257" s="74"/>
      <c r="GY257" s="74"/>
      <c r="GZ257" s="74"/>
      <c r="HA257" s="74"/>
      <c r="HB257" s="74"/>
      <c r="HC257" s="74"/>
      <c r="HD257" s="74"/>
      <c r="HE257" s="74"/>
      <c r="HF257" s="74"/>
      <c r="HG257" s="74"/>
      <c r="HH257" s="74"/>
      <c r="HI257" s="84"/>
      <c r="HJ257" s="84"/>
      <c r="HK257" s="84"/>
      <c r="HL257" s="84"/>
      <c r="HM257" s="84"/>
      <c r="HN257" s="84"/>
      <c r="HO257" s="84"/>
      <c r="HP257" s="84"/>
      <c r="HQ257" s="84"/>
      <c r="HR257" s="84"/>
      <c r="HS257" s="84"/>
      <c r="HT257" s="84"/>
      <c r="HU257" s="84"/>
      <c r="HV257" s="84"/>
      <c r="HW257" s="84"/>
      <c r="HX257" s="84"/>
      <c r="HY257" s="84"/>
      <c r="HZ257" s="84"/>
      <c r="IA257" s="84"/>
      <c r="IB257" s="84"/>
      <c r="IC257" s="84"/>
      <c r="ID257" s="84"/>
      <c r="IE257" s="84"/>
      <c r="IF257" s="84"/>
      <c r="IG257" s="84"/>
      <c r="IH257" s="84"/>
      <c r="II257" s="84"/>
      <c r="IJ257" s="84"/>
      <c r="IK257" s="84"/>
      <c r="IL257" s="84"/>
      <c r="IM257" s="84"/>
      <c r="IN257" s="84"/>
      <c r="IO257" s="84"/>
      <c r="IP257" s="84"/>
      <c r="IQ257" s="84"/>
      <c r="IR257" s="84"/>
      <c r="IS257" s="89"/>
      <c r="IT257" s="89"/>
      <c r="IU257" s="89"/>
      <c r="IV257" s="89"/>
    </row>
    <row r="258" spans="3:256" x14ac:dyDescent="0.25"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293"/>
      <c r="CF258" s="293"/>
      <c r="CG258" s="293"/>
      <c r="CH258" s="74"/>
      <c r="CI258" s="293"/>
      <c r="CJ258" s="293"/>
      <c r="CK258" s="293"/>
      <c r="CL258" s="293"/>
      <c r="CM258" s="293"/>
      <c r="CN258" s="293"/>
      <c r="CO258" s="293"/>
      <c r="CP258" s="293"/>
      <c r="CQ258" s="293"/>
      <c r="CR258" s="293"/>
      <c r="CS258" s="293"/>
      <c r="CT258" s="293"/>
      <c r="CU258" s="293"/>
      <c r="CV258" s="293"/>
      <c r="CW258" s="293"/>
      <c r="CX258" s="293"/>
      <c r="CY258" s="293"/>
      <c r="CZ258" s="293"/>
      <c r="DA258" s="293"/>
      <c r="DB258" s="293"/>
      <c r="DC258" s="293"/>
      <c r="DD258" s="293"/>
      <c r="DE258" s="293"/>
      <c r="DF258" s="293"/>
      <c r="DG258" s="293"/>
      <c r="DH258" s="293"/>
      <c r="DI258" s="293"/>
      <c r="DJ258" s="293"/>
      <c r="DK258" s="293"/>
      <c r="DL258" s="74"/>
      <c r="DM258" s="74"/>
      <c r="DN258" s="74"/>
      <c r="DO258" s="293"/>
      <c r="DP258" s="293"/>
      <c r="FN258" s="74"/>
      <c r="FO258" s="74"/>
      <c r="FP258" s="74"/>
      <c r="FQ258" s="74"/>
      <c r="FR258" s="74"/>
      <c r="FS258" s="74"/>
      <c r="FT258" s="74"/>
      <c r="FU258" s="74"/>
      <c r="FV258" s="74"/>
      <c r="FW258" s="74"/>
      <c r="FX258" s="74"/>
      <c r="FY258" s="74"/>
      <c r="FZ258" s="74"/>
      <c r="GA258" s="74"/>
      <c r="GB258" s="74"/>
      <c r="GC258" s="74"/>
      <c r="GD258" s="74"/>
      <c r="GE258" s="74"/>
      <c r="GF258" s="74"/>
      <c r="GG258" s="74"/>
      <c r="GH258" s="74"/>
      <c r="GI258" s="74"/>
      <c r="GJ258" s="74"/>
      <c r="GK258" s="74"/>
      <c r="GL258" s="74"/>
      <c r="GM258" s="74"/>
      <c r="GN258" s="74"/>
      <c r="GO258" s="74"/>
      <c r="GP258" s="74"/>
      <c r="GQ258" s="74"/>
      <c r="GR258" s="74"/>
      <c r="GS258" s="74"/>
      <c r="GT258" s="74"/>
      <c r="GU258" s="74"/>
      <c r="GV258" s="74"/>
      <c r="GW258" s="74"/>
      <c r="GX258" s="74"/>
      <c r="GY258" s="74"/>
      <c r="GZ258" s="74"/>
      <c r="HA258" s="74"/>
      <c r="HB258" s="74"/>
      <c r="HC258" s="74"/>
      <c r="HD258" s="74"/>
      <c r="HE258" s="74"/>
      <c r="HF258" s="74"/>
      <c r="HG258" s="74"/>
      <c r="HH258" s="74"/>
      <c r="HI258" s="84"/>
      <c r="HJ258" s="84"/>
      <c r="HK258" s="84"/>
      <c r="HL258" s="84"/>
      <c r="HM258" s="84"/>
      <c r="HN258" s="84"/>
      <c r="HO258" s="84"/>
      <c r="HP258" s="84"/>
      <c r="HQ258" s="84"/>
      <c r="HR258" s="84"/>
      <c r="HS258" s="84"/>
      <c r="HT258" s="84"/>
      <c r="HU258" s="84"/>
      <c r="HV258" s="84"/>
      <c r="HW258" s="84"/>
      <c r="HX258" s="84"/>
      <c r="HY258" s="84"/>
      <c r="HZ258" s="84"/>
      <c r="IA258" s="84"/>
      <c r="IB258" s="84"/>
      <c r="IC258" s="84"/>
      <c r="ID258" s="84"/>
      <c r="IE258" s="84"/>
      <c r="IF258" s="84"/>
      <c r="IG258" s="84"/>
      <c r="IH258" s="84"/>
      <c r="II258" s="84"/>
      <c r="IJ258" s="84"/>
      <c r="IK258" s="84"/>
      <c r="IL258" s="84"/>
      <c r="IM258" s="84"/>
      <c r="IN258" s="84"/>
      <c r="IO258" s="84"/>
      <c r="IP258" s="84"/>
      <c r="IQ258" s="84"/>
      <c r="IR258" s="84"/>
      <c r="IS258" s="89"/>
      <c r="IT258" s="89"/>
      <c r="IU258" s="89"/>
      <c r="IV258" s="89"/>
    </row>
    <row r="259" spans="3:256" x14ac:dyDescent="0.25"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293"/>
      <c r="CF259" s="293"/>
      <c r="CG259" s="293"/>
      <c r="CH259" s="74"/>
      <c r="CI259" s="293"/>
      <c r="CJ259" s="293"/>
      <c r="CK259" s="293"/>
      <c r="CL259" s="293"/>
      <c r="CM259" s="293"/>
      <c r="CN259" s="293"/>
      <c r="CO259" s="293"/>
      <c r="CP259" s="293"/>
      <c r="CQ259" s="293"/>
      <c r="CR259" s="293"/>
      <c r="CS259" s="293"/>
      <c r="CT259" s="293"/>
      <c r="CU259" s="293"/>
      <c r="CV259" s="293"/>
      <c r="CW259" s="293"/>
      <c r="CX259" s="293"/>
      <c r="CY259" s="293"/>
      <c r="CZ259" s="293"/>
      <c r="DA259" s="293"/>
      <c r="DB259" s="293"/>
      <c r="DC259" s="293"/>
      <c r="DD259" s="293"/>
      <c r="DE259" s="293"/>
      <c r="DF259" s="293"/>
      <c r="DG259" s="293"/>
      <c r="DH259" s="293"/>
      <c r="DI259" s="293"/>
      <c r="DJ259" s="293"/>
      <c r="DK259" s="293"/>
      <c r="DL259" s="74"/>
      <c r="DM259" s="74"/>
      <c r="DN259" s="74"/>
      <c r="DO259" s="293"/>
      <c r="DP259" s="293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  <c r="GD259" s="74"/>
      <c r="GE259" s="74"/>
      <c r="GF259" s="74"/>
      <c r="GG259" s="74"/>
      <c r="GH259" s="74"/>
      <c r="GI259" s="74"/>
      <c r="GJ259" s="74"/>
      <c r="GK259" s="74"/>
      <c r="GL259" s="74"/>
      <c r="GM259" s="74"/>
      <c r="GN259" s="74"/>
      <c r="GO259" s="74"/>
      <c r="GP259" s="74"/>
      <c r="GQ259" s="74"/>
      <c r="GR259" s="74"/>
      <c r="GS259" s="74"/>
      <c r="GT259" s="74"/>
      <c r="GU259" s="74"/>
      <c r="GV259" s="74"/>
      <c r="GW259" s="74"/>
      <c r="GX259" s="74"/>
      <c r="GY259" s="74"/>
      <c r="GZ259" s="74"/>
      <c r="HA259" s="74"/>
      <c r="HB259" s="74"/>
      <c r="HC259" s="74"/>
      <c r="HD259" s="74"/>
      <c r="HE259" s="74"/>
      <c r="HF259" s="74"/>
      <c r="HG259" s="74"/>
      <c r="HH259" s="74"/>
      <c r="HI259" s="84"/>
      <c r="HJ259" s="84"/>
      <c r="HK259" s="84"/>
      <c r="HL259" s="84"/>
      <c r="HM259" s="84"/>
      <c r="HN259" s="84"/>
      <c r="HO259" s="84"/>
      <c r="HP259" s="84"/>
      <c r="HQ259" s="84"/>
      <c r="HR259" s="84"/>
      <c r="HS259" s="84"/>
      <c r="HT259" s="84"/>
      <c r="HU259" s="84"/>
      <c r="HV259" s="84"/>
      <c r="HW259" s="84"/>
      <c r="HX259" s="84"/>
      <c r="HY259" s="84"/>
      <c r="HZ259" s="84"/>
      <c r="IA259" s="84"/>
      <c r="IB259" s="84"/>
      <c r="IC259" s="84"/>
      <c r="ID259" s="84"/>
      <c r="IE259" s="84"/>
      <c r="IF259" s="84"/>
      <c r="IG259" s="84"/>
      <c r="IH259" s="84"/>
      <c r="II259" s="84"/>
      <c r="IJ259" s="84"/>
      <c r="IK259" s="84"/>
      <c r="IL259" s="84"/>
      <c r="IM259" s="84"/>
      <c r="IN259" s="84"/>
      <c r="IO259" s="84"/>
      <c r="IP259" s="84"/>
      <c r="IQ259" s="84"/>
      <c r="IR259" s="84"/>
      <c r="IS259" s="89"/>
      <c r="IT259" s="89"/>
      <c r="IU259" s="89"/>
      <c r="IV259" s="89"/>
    </row>
    <row r="260" spans="3:256" x14ac:dyDescent="0.25"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74"/>
      <c r="CB260" s="74"/>
      <c r="CC260" s="74"/>
      <c r="CD260" s="74"/>
      <c r="CE260" s="293"/>
      <c r="CF260" s="293"/>
      <c r="CG260" s="293"/>
      <c r="CH260" s="74"/>
      <c r="CI260" s="293"/>
      <c r="CJ260" s="293"/>
      <c r="CK260" s="293"/>
      <c r="CL260" s="293"/>
      <c r="CM260" s="293"/>
      <c r="CN260" s="293"/>
      <c r="CO260" s="293"/>
      <c r="CP260" s="293"/>
      <c r="CQ260" s="293"/>
      <c r="CR260" s="293"/>
      <c r="CS260" s="293"/>
      <c r="CT260" s="293"/>
      <c r="CU260" s="293"/>
      <c r="CV260" s="293"/>
      <c r="CW260" s="293"/>
      <c r="CX260" s="293"/>
      <c r="CY260" s="293"/>
      <c r="CZ260" s="293"/>
      <c r="DA260" s="293"/>
      <c r="DB260" s="293"/>
      <c r="DC260" s="293"/>
      <c r="DD260" s="293"/>
      <c r="DE260" s="293"/>
      <c r="DF260" s="293"/>
      <c r="DG260" s="293"/>
      <c r="DH260" s="293"/>
      <c r="DI260" s="293"/>
      <c r="DJ260" s="293"/>
      <c r="DK260" s="293"/>
      <c r="DL260" s="74"/>
      <c r="DM260" s="74"/>
      <c r="DN260" s="74"/>
      <c r="DO260" s="293"/>
      <c r="DP260" s="293"/>
      <c r="FN260" s="74"/>
      <c r="FO260" s="74"/>
      <c r="FP260" s="74"/>
      <c r="FQ260" s="74"/>
      <c r="FR260" s="74"/>
      <c r="FS260" s="74"/>
      <c r="FT260" s="74"/>
      <c r="FU260" s="74"/>
      <c r="FV260" s="74"/>
      <c r="FW260" s="74"/>
      <c r="FX260" s="74"/>
      <c r="FY260" s="74"/>
      <c r="FZ260" s="74"/>
      <c r="GA260" s="74"/>
      <c r="GB260" s="74"/>
      <c r="GC260" s="74"/>
      <c r="GD260" s="74"/>
      <c r="GE260" s="74"/>
      <c r="GF260" s="74"/>
      <c r="GG260" s="74"/>
      <c r="GH260" s="74"/>
      <c r="GI260" s="74"/>
      <c r="GJ260" s="74"/>
      <c r="GK260" s="74"/>
      <c r="GL260" s="74"/>
      <c r="GM260" s="74"/>
      <c r="GN260" s="74"/>
      <c r="GO260" s="74"/>
      <c r="GP260" s="74"/>
      <c r="GQ260" s="74"/>
      <c r="GR260" s="74"/>
      <c r="GS260" s="74"/>
      <c r="GT260" s="74"/>
      <c r="GU260" s="74"/>
      <c r="GV260" s="74"/>
      <c r="GW260" s="74"/>
      <c r="GX260" s="74"/>
      <c r="GY260" s="74"/>
      <c r="GZ260" s="74"/>
      <c r="HA260" s="74"/>
      <c r="HB260" s="74"/>
      <c r="HC260" s="74"/>
      <c r="HD260" s="74"/>
      <c r="HE260" s="74"/>
      <c r="HF260" s="74"/>
      <c r="HG260" s="74"/>
      <c r="HH260" s="74"/>
      <c r="HI260" s="84"/>
      <c r="HJ260" s="84"/>
      <c r="HK260" s="84"/>
      <c r="HL260" s="84"/>
      <c r="HM260" s="84"/>
      <c r="HN260" s="84"/>
      <c r="HO260" s="84"/>
      <c r="HP260" s="84"/>
      <c r="HQ260" s="84"/>
      <c r="HR260" s="84"/>
      <c r="HS260" s="84"/>
      <c r="HT260" s="84"/>
      <c r="HU260" s="84"/>
      <c r="HV260" s="84"/>
      <c r="HW260" s="84"/>
      <c r="HX260" s="84"/>
      <c r="HY260" s="84"/>
      <c r="HZ260" s="84"/>
      <c r="IA260" s="84"/>
      <c r="IB260" s="84"/>
      <c r="IC260" s="84"/>
      <c r="ID260" s="84"/>
      <c r="IE260" s="84"/>
      <c r="IF260" s="84"/>
      <c r="IG260" s="84"/>
      <c r="IH260" s="84"/>
      <c r="II260" s="84"/>
      <c r="IJ260" s="84"/>
      <c r="IK260" s="84"/>
      <c r="IL260" s="84"/>
      <c r="IM260" s="84"/>
      <c r="IN260" s="84"/>
      <c r="IO260" s="84"/>
      <c r="IP260" s="84"/>
      <c r="IQ260" s="84"/>
      <c r="IR260" s="84"/>
      <c r="IS260" s="89"/>
      <c r="IT260" s="89"/>
      <c r="IU260" s="89"/>
      <c r="IV260" s="89"/>
    </row>
    <row r="261" spans="3:256" x14ac:dyDescent="0.25"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  <c r="CB261" s="74"/>
      <c r="CC261" s="74"/>
      <c r="CD261" s="74"/>
      <c r="CE261" s="293"/>
      <c r="CF261" s="293"/>
      <c r="CG261" s="293"/>
      <c r="CH261" s="74"/>
      <c r="CI261" s="293"/>
      <c r="CJ261" s="293"/>
      <c r="CK261" s="293"/>
      <c r="CL261" s="293"/>
      <c r="CM261" s="293"/>
      <c r="CN261" s="293"/>
      <c r="CO261" s="293"/>
      <c r="CP261" s="293"/>
      <c r="CQ261" s="293"/>
      <c r="CR261" s="293"/>
      <c r="CS261" s="293"/>
      <c r="CT261" s="293"/>
      <c r="CU261" s="293"/>
      <c r="CV261" s="293"/>
      <c r="CW261" s="293"/>
      <c r="CX261" s="293"/>
      <c r="CY261" s="293"/>
      <c r="CZ261" s="293"/>
      <c r="DA261" s="293"/>
      <c r="DB261" s="293"/>
      <c r="DC261" s="293"/>
      <c r="DD261" s="293"/>
      <c r="DE261" s="293"/>
      <c r="DF261" s="293"/>
      <c r="DG261" s="293"/>
      <c r="DH261" s="293"/>
      <c r="DI261" s="293"/>
      <c r="DJ261" s="293"/>
      <c r="DK261" s="293"/>
      <c r="DL261" s="74"/>
      <c r="DM261" s="74"/>
      <c r="DN261" s="74"/>
      <c r="DO261" s="293"/>
      <c r="DP261" s="293"/>
      <c r="FN261" s="74"/>
      <c r="FO261" s="74"/>
      <c r="FP261" s="74"/>
      <c r="FQ261" s="74"/>
      <c r="FR261" s="74"/>
      <c r="FS261" s="74"/>
      <c r="FT261" s="74"/>
      <c r="FU261" s="74"/>
      <c r="FV261" s="74"/>
      <c r="FW261" s="74"/>
      <c r="FX261" s="74"/>
      <c r="FY261" s="74"/>
      <c r="FZ261" s="74"/>
      <c r="GA261" s="74"/>
      <c r="GB261" s="74"/>
      <c r="GC261" s="74"/>
      <c r="GD261" s="74"/>
      <c r="GE261" s="74"/>
      <c r="GF261" s="74"/>
      <c r="GG261" s="74"/>
      <c r="GH261" s="74"/>
      <c r="GI261" s="74"/>
      <c r="GJ261" s="74"/>
      <c r="GK261" s="74"/>
      <c r="GL261" s="74"/>
      <c r="GM261" s="74"/>
      <c r="GN261" s="74"/>
      <c r="GO261" s="74"/>
      <c r="GP261" s="74"/>
      <c r="GQ261" s="74"/>
      <c r="GR261" s="74"/>
      <c r="GS261" s="74"/>
      <c r="GT261" s="74"/>
      <c r="GU261" s="74"/>
      <c r="GV261" s="74"/>
      <c r="GW261" s="74"/>
      <c r="GX261" s="74"/>
      <c r="GY261" s="74"/>
      <c r="GZ261" s="74"/>
      <c r="HA261" s="74"/>
      <c r="HB261" s="74"/>
      <c r="HC261" s="74"/>
      <c r="HD261" s="74"/>
      <c r="HE261" s="74"/>
      <c r="HF261" s="74"/>
      <c r="HG261" s="74"/>
      <c r="HH261" s="74"/>
      <c r="HI261" s="84"/>
      <c r="HJ261" s="84"/>
      <c r="HK261" s="84"/>
      <c r="HL261" s="84"/>
      <c r="HM261" s="84"/>
      <c r="HN261" s="84"/>
      <c r="HO261" s="84"/>
      <c r="HP261" s="84"/>
      <c r="HQ261" s="84"/>
      <c r="HR261" s="84"/>
      <c r="HS261" s="84"/>
      <c r="HT261" s="84"/>
      <c r="HU261" s="84"/>
      <c r="HV261" s="84"/>
      <c r="HW261" s="84"/>
      <c r="HX261" s="84"/>
      <c r="HY261" s="84"/>
      <c r="HZ261" s="84"/>
      <c r="IA261" s="84"/>
      <c r="IB261" s="84"/>
      <c r="IC261" s="84"/>
      <c r="ID261" s="84"/>
      <c r="IE261" s="84"/>
      <c r="IF261" s="84"/>
      <c r="IG261" s="84"/>
      <c r="IH261" s="84"/>
      <c r="II261" s="84"/>
      <c r="IJ261" s="84"/>
      <c r="IK261" s="84"/>
      <c r="IL261" s="84"/>
      <c r="IM261" s="84"/>
      <c r="IN261" s="84"/>
      <c r="IO261" s="84"/>
      <c r="IP261" s="84"/>
      <c r="IQ261" s="84"/>
      <c r="IR261" s="84"/>
      <c r="IS261" s="89"/>
      <c r="IT261" s="89"/>
      <c r="IU261" s="89"/>
      <c r="IV261" s="89"/>
    </row>
    <row r="262" spans="3:256" x14ac:dyDescent="0.25"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  <c r="CB262" s="74"/>
      <c r="CC262" s="74"/>
      <c r="CD262" s="74"/>
      <c r="CE262" s="293"/>
      <c r="CF262" s="293"/>
      <c r="CG262" s="293"/>
      <c r="CH262" s="74"/>
      <c r="CI262" s="293"/>
      <c r="CJ262" s="293"/>
      <c r="CK262" s="293"/>
      <c r="CL262" s="293"/>
      <c r="CM262" s="293"/>
      <c r="CN262" s="293"/>
      <c r="CO262" s="293"/>
      <c r="CP262" s="293"/>
      <c r="CQ262" s="293"/>
      <c r="CR262" s="293"/>
      <c r="CS262" s="293"/>
      <c r="CT262" s="293"/>
      <c r="CU262" s="293"/>
      <c r="CV262" s="293"/>
      <c r="CW262" s="293"/>
      <c r="CX262" s="293"/>
      <c r="CY262" s="293"/>
      <c r="CZ262" s="293"/>
      <c r="DA262" s="293"/>
      <c r="DB262" s="293"/>
      <c r="DC262" s="293"/>
      <c r="DD262" s="293"/>
      <c r="DE262" s="293"/>
      <c r="DF262" s="293"/>
      <c r="DG262" s="293"/>
      <c r="DH262" s="293"/>
      <c r="DI262" s="293"/>
      <c r="DJ262" s="293"/>
      <c r="DK262" s="293"/>
      <c r="DL262" s="74"/>
      <c r="DM262" s="74"/>
      <c r="DN262" s="74"/>
      <c r="DO262" s="293"/>
      <c r="DP262" s="293"/>
      <c r="FN262" s="74"/>
      <c r="FO262" s="74"/>
      <c r="FP262" s="74"/>
      <c r="FQ262" s="74"/>
      <c r="FR262" s="74"/>
      <c r="FS262" s="74"/>
      <c r="FT262" s="74"/>
      <c r="FU262" s="74"/>
      <c r="FV262" s="74"/>
      <c r="FW262" s="74"/>
      <c r="FX262" s="74"/>
      <c r="FY262" s="74"/>
      <c r="FZ262" s="74"/>
      <c r="GA262" s="74"/>
      <c r="GB262" s="74"/>
      <c r="GC262" s="74"/>
      <c r="GD262" s="74"/>
      <c r="GE262" s="74"/>
      <c r="GF262" s="74"/>
      <c r="GG262" s="74"/>
      <c r="GH262" s="74"/>
      <c r="GI262" s="74"/>
      <c r="GJ262" s="74"/>
      <c r="GK262" s="74"/>
      <c r="GL262" s="74"/>
      <c r="GM262" s="74"/>
      <c r="GN262" s="74"/>
      <c r="GO262" s="74"/>
      <c r="GP262" s="74"/>
      <c r="GQ262" s="74"/>
      <c r="GR262" s="74"/>
      <c r="GS262" s="74"/>
      <c r="GT262" s="74"/>
      <c r="GU262" s="74"/>
      <c r="GV262" s="74"/>
      <c r="GW262" s="74"/>
      <c r="GX262" s="74"/>
      <c r="GY262" s="74"/>
      <c r="GZ262" s="74"/>
      <c r="HA262" s="74"/>
      <c r="HB262" s="74"/>
      <c r="HC262" s="74"/>
      <c r="HD262" s="74"/>
      <c r="HE262" s="74"/>
      <c r="HF262" s="74"/>
      <c r="HG262" s="74"/>
      <c r="HH262" s="74"/>
      <c r="HI262" s="84"/>
      <c r="HJ262" s="84"/>
      <c r="HK262" s="84"/>
      <c r="HL262" s="84"/>
      <c r="HM262" s="84"/>
      <c r="HN262" s="84"/>
      <c r="HO262" s="84"/>
      <c r="HP262" s="84"/>
      <c r="HQ262" s="84"/>
      <c r="HR262" s="84"/>
      <c r="HS262" s="84"/>
      <c r="HT262" s="84"/>
      <c r="HU262" s="84"/>
      <c r="HV262" s="84"/>
      <c r="HW262" s="84"/>
      <c r="HX262" s="84"/>
      <c r="HY262" s="84"/>
      <c r="HZ262" s="84"/>
      <c r="IA262" s="84"/>
      <c r="IB262" s="84"/>
      <c r="IC262" s="84"/>
      <c r="ID262" s="84"/>
      <c r="IE262" s="84"/>
      <c r="IF262" s="84"/>
      <c r="IG262" s="84"/>
      <c r="IH262" s="84"/>
      <c r="II262" s="84"/>
      <c r="IJ262" s="84"/>
      <c r="IK262" s="84"/>
      <c r="IL262" s="84"/>
      <c r="IM262" s="84"/>
      <c r="IN262" s="84"/>
      <c r="IO262" s="84"/>
      <c r="IP262" s="84"/>
      <c r="IQ262" s="84"/>
      <c r="IR262" s="84"/>
      <c r="IS262" s="89"/>
      <c r="IT262" s="89"/>
      <c r="IU262" s="89"/>
      <c r="IV262" s="89"/>
    </row>
    <row r="263" spans="3:256" x14ac:dyDescent="0.25"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CB263" s="74"/>
      <c r="CC263" s="74"/>
      <c r="CD263" s="74"/>
      <c r="CE263" s="293"/>
      <c r="CF263" s="293"/>
      <c r="CG263" s="293"/>
      <c r="CH263" s="74"/>
      <c r="CI263" s="293"/>
      <c r="CJ263" s="293"/>
      <c r="CK263" s="293"/>
      <c r="CL263" s="293"/>
      <c r="CM263" s="293"/>
      <c r="CN263" s="293"/>
      <c r="CO263" s="293"/>
      <c r="CP263" s="293"/>
      <c r="CQ263" s="293"/>
      <c r="CR263" s="293"/>
      <c r="CS263" s="293"/>
      <c r="CT263" s="293"/>
      <c r="CU263" s="293"/>
      <c r="CV263" s="293"/>
      <c r="CW263" s="293"/>
      <c r="CX263" s="293"/>
      <c r="CY263" s="293"/>
      <c r="CZ263" s="293"/>
      <c r="DA263" s="293"/>
      <c r="DB263" s="293"/>
      <c r="DC263" s="293"/>
      <c r="DD263" s="293"/>
      <c r="DE263" s="293"/>
      <c r="DF263" s="293"/>
      <c r="DG263" s="293"/>
      <c r="DH263" s="293"/>
      <c r="DI263" s="293"/>
      <c r="DJ263" s="293"/>
      <c r="DK263" s="293"/>
      <c r="DL263" s="74"/>
      <c r="DM263" s="74"/>
      <c r="DN263" s="74"/>
      <c r="DO263" s="293"/>
      <c r="DP263" s="293"/>
      <c r="FN263" s="74"/>
      <c r="FO263" s="74"/>
      <c r="FP263" s="74"/>
      <c r="FQ263" s="74"/>
      <c r="FR263" s="74"/>
      <c r="FS263" s="74"/>
      <c r="FT263" s="74"/>
      <c r="FU263" s="74"/>
      <c r="FV263" s="74"/>
      <c r="FW263" s="74"/>
      <c r="FX263" s="74"/>
      <c r="FY263" s="74"/>
      <c r="FZ263" s="74"/>
      <c r="GA263" s="74"/>
      <c r="GB263" s="74"/>
      <c r="GC263" s="74"/>
      <c r="GD263" s="74"/>
      <c r="GE263" s="74"/>
      <c r="GF263" s="74"/>
      <c r="GG263" s="74"/>
      <c r="GH263" s="74"/>
      <c r="GI263" s="74"/>
      <c r="GJ263" s="74"/>
      <c r="GK263" s="74"/>
      <c r="GL263" s="74"/>
      <c r="GM263" s="74"/>
      <c r="GN263" s="74"/>
      <c r="GO263" s="74"/>
      <c r="GP263" s="74"/>
      <c r="GQ263" s="74"/>
      <c r="GR263" s="74"/>
      <c r="GS263" s="74"/>
      <c r="GT263" s="74"/>
      <c r="GU263" s="74"/>
      <c r="GV263" s="74"/>
      <c r="GW263" s="74"/>
      <c r="GX263" s="74"/>
      <c r="GY263" s="74"/>
      <c r="GZ263" s="74"/>
      <c r="HA263" s="74"/>
      <c r="HB263" s="74"/>
      <c r="HC263" s="74"/>
      <c r="HD263" s="74"/>
      <c r="HE263" s="74"/>
      <c r="HF263" s="74"/>
      <c r="HG263" s="74"/>
      <c r="HH263" s="74"/>
      <c r="HI263" s="84"/>
      <c r="HJ263" s="84"/>
      <c r="HK263" s="84"/>
      <c r="HL263" s="84"/>
      <c r="HM263" s="84"/>
      <c r="HN263" s="84"/>
      <c r="HO263" s="84"/>
      <c r="HP263" s="84"/>
      <c r="HQ263" s="84"/>
      <c r="HR263" s="84"/>
      <c r="HS263" s="84"/>
      <c r="HT263" s="84"/>
      <c r="HU263" s="84"/>
      <c r="HV263" s="84"/>
      <c r="HW263" s="84"/>
      <c r="HX263" s="84"/>
      <c r="HY263" s="84"/>
      <c r="HZ263" s="84"/>
      <c r="IA263" s="84"/>
      <c r="IB263" s="84"/>
      <c r="IC263" s="84"/>
      <c r="ID263" s="84"/>
      <c r="IE263" s="84"/>
      <c r="IF263" s="84"/>
      <c r="IG263" s="84"/>
      <c r="IH263" s="84"/>
      <c r="II263" s="84"/>
      <c r="IJ263" s="84"/>
      <c r="IK263" s="84"/>
      <c r="IL263" s="84"/>
      <c r="IM263" s="84"/>
      <c r="IN263" s="84"/>
      <c r="IO263" s="84"/>
      <c r="IP263" s="84"/>
      <c r="IQ263" s="84"/>
      <c r="IR263" s="84"/>
      <c r="IS263" s="89"/>
      <c r="IT263" s="89"/>
      <c r="IU263" s="89"/>
      <c r="IV263" s="89"/>
    </row>
    <row r="264" spans="3:256" x14ac:dyDescent="0.25"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293"/>
      <c r="CF264" s="293"/>
      <c r="CG264" s="293"/>
      <c r="CH264" s="74"/>
      <c r="CI264" s="293"/>
      <c r="CJ264" s="293"/>
      <c r="CK264" s="293"/>
      <c r="CL264" s="293"/>
      <c r="CM264" s="293"/>
      <c r="CN264" s="293"/>
      <c r="CO264" s="293"/>
      <c r="CP264" s="293"/>
      <c r="CQ264" s="293"/>
      <c r="CR264" s="293"/>
      <c r="CS264" s="293"/>
      <c r="CT264" s="293"/>
      <c r="CU264" s="293"/>
      <c r="CV264" s="293"/>
      <c r="CW264" s="293"/>
      <c r="CX264" s="293"/>
      <c r="CY264" s="293"/>
      <c r="CZ264" s="293"/>
      <c r="DA264" s="293"/>
      <c r="DB264" s="293"/>
      <c r="DC264" s="293"/>
      <c r="DD264" s="293"/>
      <c r="DE264" s="293"/>
      <c r="DF264" s="293"/>
      <c r="DG264" s="293"/>
      <c r="DH264" s="293"/>
      <c r="DI264" s="293"/>
      <c r="DJ264" s="293"/>
      <c r="DK264" s="293"/>
      <c r="DL264" s="74"/>
      <c r="DM264" s="74"/>
      <c r="DN264" s="74"/>
      <c r="DO264" s="293"/>
      <c r="DP264" s="293"/>
      <c r="FN264" s="74"/>
      <c r="FO264" s="74"/>
      <c r="FP264" s="74"/>
      <c r="FQ264" s="74"/>
      <c r="FR264" s="74"/>
      <c r="FS264" s="74"/>
      <c r="FT264" s="74"/>
      <c r="FU264" s="74"/>
      <c r="FV264" s="74"/>
      <c r="FW264" s="74"/>
      <c r="FX264" s="74"/>
      <c r="FY264" s="74"/>
      <c r="FZ264" s="74"/>
      <c r="GA264" s="74"/>
      <c r="GB264" s="74"/>
      <c r="GC264" s="74"/>
      <c r="GD264" s="74"/>
      <c r="GE264" s="74"/>
      <c r="GF264" s="74"/>
      <c r="GG264" s="74"/>
      <c r="GH264" s="74"/>
      <c r="GI264" s="74"/>
      <c r="GJ264" s="74"/>
      <c r="GK264" s="74"/>
      <c r="GL264" s="74"/>
      <c r="GM264" s="74"/>
      <c r="GN264" s="74"/>
      <c r="GO264" s="74"/>
      <c r="GP264" s="74"/>
      <c r="GQ264" s="74"/>
      <c r="GR264" s="74"/>
      <c r="GS264" s="74"/>
      <c r="GT264" s="74"/>
      <c r="GU264" s="74"/>
      <c r="GV264" s="74"/>
      <c r="GW264" s="74"/>
      <c r="GX264" s="74"/>
      <c r="GY264" s="74"/>
      <c r="GZ264" s="74"/>
      <c r="HA264" s="74"/>
      <c r="HB264" s="74"/>
      <c r="HC264" s="74"/>
      <c r="HD264" s="74"/>
      <c r="HE264" s="74"/>
      <c r="HF264" s="74"/>
      <c r="HG264" s="74"/>
      <c r="HH264" s="74"/>
      <c r="HI264" s="84"/>
      <c r="HJ264" s="84"/>
      <c r="HK264" s="84"/>
      <c r="HL264" s="84"/>
      <c r="HM264" s="84"/>
      <c r="HN264" s="84"/>
      <c r="HO264" s="84"/>
      <c r="HP264" s="84"/>
      <c r="HQ264" s="84"/>
      <c r="HR264" s="84"/>
      <c r="HS264" s="84"/>
      <c r="HT264" s="84"/>
      <c r="HU264" s="84"/>
      <c r="HV264" s="84"/>
      <c r="HW264" s="84"/>
      <c r="HX264" s="84"/>
      <c r="HY264" s="84"/>
      <c r="HZ264" s="84"/>
      <c r="IA264" s="84"/>
      <c r="IB264" s="84"/>
      <c r="IC264" s="84"/>
      <c r="ID264" s="84"/>
      <c r="IE264" s="84"/>
      <c r="IF264" s="84"/>
      <c r="IG264" s="84"/>
      <c r="IH264" s="84"/>
      <c r="II264" s="84"/>
      <c r="IJ264" s="84"/>
      <c r="IK264" s="84"/>
      <c r="IL264" s="84"/>
      <c r="IM264" s="84"/>
      <c r="IN264" s="84"/>
      <c r="IO264" s="84"/>
      <c r="IP264" s="84"/>
      <c r="IQ264" s="84"/>
      <c r="IR264" s="84"/>
      <c r="IS264" s="89"/>
      <c r="IT264" s="89"/>
      <c r="IU264" s="89"/>
      <c r="IV264" s="89"/>
    </row>
    <row r="265" spans="3:256" x14ac:dyDescent="0.25"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293"/>
      <c r="CF265" s="293"/>
      <c r="CG265" s="293"/>
      <c r="CH265" s="74"/>
      <c r="CI265" s="293"/>
      <c r="CJ265" s="293"/>
      <c r="CK265" s="293"/>
      <c r="CL265" s="293"/>
      <c r="CM265" s="293"/>
      <c r="CN265" s="293"/>
      <c r="CO265" s="293"/>
      <c r="CP265" s="293"/>
      <c r="CQ265" s="293"/>
      <c r="CR265" s="293"/>
      <c r="CS265" s="293"/>
      <c r="CT265" s="293"/>
      <c r="CU265" s="293"/>
      <c r="CV265" s="293"/>
      <c r="CW265" s="293"/>
      <c r="CX265" s="293"/>
      <c r="CY265" s="293"/>
      <c r="CZ265" s="293"/>
      <c r="DA265" s="293"/>
      <c r="DB265" s="293"/>
      <c r="DC265" s="293"/>
      <c r="DD265" s="293"/>
      <c r="DE265" s="293"/>
      <c r="DF265" s="293"/>
      <c r="DG265" s="293"/>
      <c r="DH265" s="293"/>
      <c r="DI265" s="293"/>
      <c r="DJ265" s="293"/>
      <c r="DK265" s="293"/>
      <c r="DL265" s="74"/>
      <c r="DM265" s="74"/>
      <c r="DN265" s="74"/>
      <c r="DO265" s="293"/>
      <c r="DP265" s="293"/>
      <c r="FN265" s="74"/>
      <c r="FO265" s="74"/>
      <c r="FP265" s="74"/>
      <c r="FQ265" s="74"/>
      <c r="FR265" s="74"/>
      <c r="FS265" s="74"/>
      <c r="FT265" s="74"/>
      <c r="FU265" s="74"/>
      <c r="FV265" s="74"/>
      <c r="FW265" s="74"/>
      <c r="FX265" s="74"/>
      <c r="FY265" s="74"/>
      <c r="FZ265" s="74"/>
      <c r="GA265" s="74"/>
      <c r="GB265" s="74"/>
      <c r="GC265" s="74"/>
      <c r="GD265" s="74"/>
      <c r="GE265" s="74"/>
      <c r="GF265" s="74"/>
      <c r="GG265" s="74"/>
      <c r="GH265" s="74"/>
      <c r="GI265" s="74"/>
      <c r="GJ265" s="74"/>
      <c r="GK265" s="74"/>
      <c r="GL265" s="74"/>
      <c r="GM265" s="74"/>
      <c r="GN265" s="74"/>
      <c r="GO265" s="74"/>
      <c r="GP265" s="74"/>
      <c r="GQ265" s="74"/>
      <c r="GR265" s="74"/>
      <c r="GS265" s="74"/>
      <c r="GT265" s="74"/>
      <c r="GU265" s="74"/>
      <c r="GV265" s="74"/>
      <c r="GW265" s="74"/>
      <c r="GX265" s="74"/>
      <c r="GY265" s="74"/>
      <c r="GZ265" s="74"/>
      <c r="HA265" s="74"/>
      <c r="HB265" s="74"/>
      <c r="HC265" s="74"/>
      <c r="HD265" s="74"/>
      <c r="HE265" s="74"/>
      <c r="HF265" s="74"/>
      <c r="HG265" s="74"/>
      <c r="HH265" s="74"/>
      <c r="HI265" s="84"/>
      <c r="HJ265" s="84"/>
      <c r="HK265" s="84"/>
      <c r="HL265" s="84"/>
      <c r="HM265" s="84"/>
      <c r="HN265" s="84"/>
      <c r="HO265" s="84"/>
      <c r="HP265" s="84"/>
      <c r="HQ265" s="84"/>
      <c r="HR265" s="84"/>
      <c r="HS265" s="84"/>
      <c r="HT265" s="84"/>
      <c r="HU265" s="84"/>
      <c r="HV265" s="84"/>
      <c r="HW265" s="84"/>
      <c r="HX265" s="84"/>
      <c r="HY265" s="84"/>
      <c r="HZ265" s="84"/>
      <c r="IA265" s="84"/>
      <c r="IB265" s="84"/>
      <c r="IC265" s="84"/>
      <c r="ID265" s="84"/>
      <c r="IE265" s="84"/>
      <c r="IF265" s="84"/>
      <c r="IG265" s="84"/>
      <c r="IH265" s="84"/>
      <c r="II265" s="84"/>
      <c r="IJ265" s="84"/>
      <c r="IK265" s="84"/>
      <c r="IL265" s="84"/>
      <c r="IM265" s="84"/>
      <c r="IN265" s="84"/>
      <c r="IO265" s="84"/>
      <c r="IP265" s="84"/>
      <c r="IQ265" s="84"/>
      <c r="IR265" s="84"/>
      <c r="IS265" s="89"/>
      <c r="IT265" s="89"/>
      <c r="IU265" s="89"/>
      <c r="IV265" s="89"/>
    </row>
    <row r="266" spans="3:256" x14ac:dyDescent="0.25"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293"/>
      <c r="CF266" s="293"/>
      <c r="CG266" s="293"/>
      <c r="CH266" s="74"/>
      <c r="CI266" s="293"/>
      <c r="CJ266" s="293"/>
      <c r="CK266" s="293"/>
      <c r="CL266" s="293"/>
      <c r="CM266" s="293"/>
      <c r="CN266" s="293"/>
      <c r="CO266" s="293"/>
      <c r="CP266" s="293"/>
      <c r="CQ266" s="293"/>
      <c r="CR266" s="293"/>
      <c r="CS266" s="293"/>
      <c r="CT266" s="293"/>
      <c r="CU266" s="293"/>
      <c r="CV266" s="293"/>
      <c r="CW266" s="293"/>
      <c r="CX266" s="293"/>
      <c r="CY266" s="293"/>
      <c r="CZ266" s="293"/>
      <c r="DA266" s="293"/>
      <c r="DB266" s="293"/>
      <c r="DC266" s="293"/>
      <c r="DD266" s="293"/>
      <c r="DE266" s="293"/>
      <c r="DF266" s="293"/>
      <c r="DG266" s="293"/>
      <c r="DH266" s="293"/>
      <c r="DI266" s="293"/>
      <c r="DJ266" s="293"/>
      <c r="DK266" s="293"/>
      <c r="DL266" s="74"/>
      <c r="DM266" s="74"/>
      <c r="DN266" s="74"/>
      <c r="DO266" s="293"/>
      <c r="DP266" s="293"/>
      <c r="FN266" s="74"/>
      <c r="FO266" s="74"/>
      <c r="FP266" s="74"/>
      <c r="FQ266" s="74"/>
      <c r="FR266" s="74"/>
      <c r="FS266" s="74"/>
      <c r="FT266" s="74"/>
      <c r="FU266" s="74"/>
      <c r="FV266" s="74"/>
      <c r="FW266" s="74"/>
      <c r="FX266" s="74"/>
      <c r="FY266" s="74"/>
      <c r="FZ266" s="74"/>
      <c r="GA266" s="74"/>
      <c r="GB266" s="74"/>
      <c r="GC266" s="74"/>
      <c r="GD266" s="74"/>
      <c r="GE266" s="74"/>
      <c r="GF266" s="74"/>
      <c r="GG266" s="74"/>
      <c r="GH266" s="74"/>
      <c r="GI266" s="74"/>
      <c r="GJ266" s="74"/>
      <c r="GK266" s="74"/>
      <c r="GL266" s="74"/>
      <c r="GM266" s="74"/>
      <c r="GN266" s="74"/>
      <c r="GO266" s="74"/>
      <c r="GP266" s="74"/>
      <c r="GQ266" s="74"/>
      <c r="GR266" s="74"/>
      <c r="GS266" s="74"/>
      <c r="GT266" s="74"/>
      <c r="GU266" s="74"/>
      <c r="GV266" s="74"/>
      <c r="GW266" s="74"/>
      <c r="GX266" s="74"/>
      <c r="GY266" s="74"/>
      <c r="GZ266" s="74"/>
      <c r="HA266" s="74"/>
      <c r="HB266" s="74"/>
      <c r="HC266" s="74"/>
      <c r="HD266" s="74"/>
      <c r="HE266" s="74"/>
      <c r="HF266" s="74"/>
      <c r="HG266" s="74"/>
      <c r="HH266" s="74"/>
      <c r="HI266" s="84"/>
      <c r="HJ266" s="84"/>
      <c r="HK266" s="84"/>
      <c r="HL266" s="84"/>
      <c r="HM266" s="84"/>
      <c r="HN266" s="84"/>
      <c r="HO266" s="84"/>
      <c r="HP266" s="84"/>
      <c r="HQ266" s="84"/>
      <c r="HR266" s="84"/>
      <c r="HS266" s="84"/>
      <c r="HT266" s="84"/>
      <c r="HU266" s="84"/>
      <c r="HV266" s="84"/>
      <c r="HW266" s="84"/>
      <c r="HX266" s="84"/>
      <c r="HY266" s="84"/>
      <c r="HZ266" s="84"/>
      <c r="IA266" s="84"/>
      <c r="IB266" s="84"/>
      <c r="IC266" s="84"/>
      <c r="ID266" s="84"/>
      <c r="IE266" s="84"/>
      <c r="IF266" s="84"/>
      <c r="IG266" s="84"/>
      <c r="IH266" s="84"/>
      <c r="II266" s="84"/>
      <c r="IJ266" s="84"/>
      <c r="IK266" s="84"/>
      <c r="IL266" s="84"/>
      <c r="IM266" s="84"/>
      <c r="IN266" s="84"/>
      <c r="IO266" s="84"/>
      <c r="IP266" s="84"/>
      <c r="IQ266" s="84"/>
      <c r="IR266" s="84"/>
      <c r="IS266" s="89"/>
      <c r="IT266" s="89"/>
      <c r="IU266" s="89"/>
      <c r="IV266" s="89"/>
    </row>
    <row r="267" spans="3:256" x14ac:dyDescent="0.25"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293"/>
      <c r="CF267" s="293"/>
      <c r="CG267" s="293"/>
      <c r="CH267" s="74"/>
      <c r="CI267" s="293"/>
      <c r="CJ267" s="293"/>
      <c r="CK267" s="293"/>
      <c r="CL267" s="293"/>
      <c r="CM267" s="293"/>
      <c r="CN267" s="293"/>
      <c r="CO267" s="293"/>
      <c r="CP267" s="293"/>
      <c r="CQ267" s="293"/>
      <c r="CR267" s="293"/>
      <c r="CS267" s="293"/>
      <c r="CT267" s="293"/>
      <c r="CU267" s="293"/>
      <c r="CV267" s="293"/>
      <c r="CW267" s="293"/>
      <c r="CX267" s="293"/>
      <c r="CY267" s="293"/>
      <c r="CZ267" s="293"/>
      <c r="DA267" s="293"/>
      <c r="DB267" s="293"/>
      <c r="DC267" s="293"/>
      <c r="DD267" s="293"/>
      <c r="DE267" s="293"/>
      <c r="DF267" s="293"/>
      <c r="DG267" s="293"/>
      <c r="DH267" s="293"/>
      <c r="DI267" s="293"/>
      <c r="DJ267" s="293"/>
      <c r="DK267" s="293"/>
      <c r="DL267" s="74"/>
      <c r="DM267" s="74"/>
      <c r="DN267" s="74"/>
      <c r="DO267" s="293"/>
      <c r="DP267" s="293"/>
      <c r="FN267" s="74"/>
      <c r="FO267" s="74"/>
      <c r="FP267" s="74"/>
      <c r="FQ267" s="74"/>
      <c r="FR267" s="74"/>
      <c r="FS267" s="74"/>
      <c r="FT267" s="74"/>
      <c r="FU267" s="74"/>
      <c r="FV267" s="74"/>
      <c r="FW267" s="74"/>
      <c r="FX267" s="74"/>
      <c r="FY267" s="74"/>
      <c r="FZ267" s="74"/>
      <c r="GA267" s="74"/>
      <c r="GB267" s="74"/>
      <c r="GC267" s="74"/>
      <c r="GD267" s="74"/>
      <c r="GE267" s="74"/>
      <c r="GF267" s="74"/>
      <c r="GG267" s="74"/>
      <c r="GH267" s="74"/>
      <c r="GI267" s="74"/>
      <c r="GJ267" s="74"/>
      <c r="GK267" s="74"/>
      <c r="GL267" s="74"/>
      <c r="GM267" s="74"/>
      <c r="GN267" s="74"/>
      <c r="GO267" s="74"/>
      <c r="GP267" s="74"/>
      <c r="GQ267" s="74"/>
      <c r="GR267" s="74"/>
      <c r="GS267" s="74"/>
      <c r="GT267" s="74"/>
      <c r="GU267" s="74"/>
      <c r="GV267" s="74"/>
      <c r="GW267" s="74"/>
      <c r="GX267" s="74"/>
      <c r="GY267" s="74"/>
      <c r="GZ267" s="74"/>
      <c r="HA267" s="74"/>
      <c r="HB267" s="74"/>
      <c r="HC267" s="74"/>
      <c r="HD267" s="74"/>
      <c r="HE267" s="74"/>
      <c r="HF267" s="74"/>
      <c r="HG267" s="74"/>
      <c r="HH267" s="74"/>
      <c r="HI267" s="84"/>
      <c r="HJ267" s="84"/>
      <c r="HK267" s="84"/>
      <c r="HL267" s="84"/>
      <c r="HM267" s="84"/>
      <c r="HN267" s="84"/>
      <c r="HO267" s="84"/>
      <c r="HP267" s="84"/>
      <c r="HQ267" s="84"/>
      <c r="HR267" s="84"/>
      <c r="HS267" s="84"/>
      <c r="HT267" s="84"/>
      <c r="HU267" s="84"/>
      <c r="HV267" s="84"/>
      <c r="HW267" s="84"/>
      <c r="HX267" s="84"/>
      <c r="HY267" s="84"/>
      <c r="HZ267" s="84"/>
      <c r="IA267" s="84"/>
      <c r="IB267" s="84"/>
      <c r="IC267" s="84"/>
      <c r="ID267" s="84"/>
      <c r="IE267" s="84"/>
      <c r="IF267" s="84"/>
      <c r="IG267" s="84"/>
      <c r="IH267" s="84"/>
      <c r="II267" s="84"/>
      <c r="IJ267" s="84"/>
      <c r="IK267" s="84"/>
      <c r="IL267" s="84"/>
      <c r="IM267" s="84"/>
      <c r="IN267" s="84"/>
      <c r="IO267" s="84"/>
      <c r="IP267" s="84"/>
      <c r="IQ267" s="84"/>
      <c r="IR267" s="84"/>
      <c r="IS267" s="89"/>
      <c r="IT267" s="89"/>
      <c r="IU267" s="89"/>
      <c r="IV267" s="89"/>
    </row>
    <row r="268" spans="3:256" x14ac:dyDescent="0.25"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74"/>
      <c r="CB268" s="74"/>
      <c r="CC268" s="74"/>
      <c r="CD268" s="74"/>
      <c r="CE268" s="293"/>
      <c r="CF268" s="293"/>
      <c r="CG268" s="293"/>
      <c r="CH268" s="74"/>
      <c r="CI268" s="293"/>
      <c r="CJ268" s="293"/>
      <c r="CK268" s="293"/>
      <c r="CL268" s="293"/>
      <c r="CM268" s="293"/>
      <c r="CN268" s="293"/>
      <c r="CO268" s="293"/>
      <c r="CP268" s="293"/>
      <c r="CQ268" s="293"/>
      <c r="CR268" s="293"/>
      <c r="CS268" s="293"/>
      <c r="CT268" s="293"/>
      <c r="CU268" s="293"/>
      <c r="CV268" s="293"/>
      <c r="CW268" s="293"/>
      <c r="CX268" s="293"/>
      <c r="CY268" s="293"/>
      <c r="CZ268" s="293"/>
      <c r="DA268" s="293"/>
      <c r="DB268" s="293"/>
      <c r="DC268" s="293"/>
      <c r="DD268" s="293"/>
      <c r="DE268" s="293"/>
      <c r="DF268" s="293"/>
      <c r="DG268" s="293"/>
      <c r="DH268" s="293"/>
      <c r="DI268" s="293"/>
      <c r="DJ268" s="293"/>
      <c r="DK268" s="293"/>
      <c r="DL268" s="74"/>
      <c r="DM268" s="74"/>
      <c r="DN268" s="74"/>
      <c r="DO268" s="293"/>
      <c r="DP268" s="293"/>
      <c r="FN268" s="74"/>
      <c r="FO268" s="74"/>
      <c r="FP268" s="74"/>
      <c r="FQ268" s="74"/>
      <c r="FR268" s="74"/>
      <c r="FS268" s="74"/>
      <c r="FT268" s="74"/>
      <c r="FU268" s="74"/>
      <c r="FV268" s="74"/>
      <c r="FW268" s="74"/>
      <c r="FX268" s="74"/>
      <c r="FY268" s="74"/>
      <c r="FZ268" s="74"/>
      <c r="GA268" s="74"/>
      <c r="GB268" s="74"/>
      <c r="GC268" s="74"/>
      <c r="GD268" s="74"/>
      <c r="GE268" s="74"/>
      <c r="GF268" s="74"/>
      <c r="GG268" s="74"/>
      <c r="GH268" s="74"/>
      <c r="GI268" s="74"/>
      <c r="GJ268" s="74"/>
      <c r="GK268" s="74"/>
      <c r="GL268" s="74"/>
      <c r="GM268" s="74"/>
      <c r="GN268" s="74"/>
      <c r="GO268" s="74"/>
      <c r="GP268" s="74"/>
      <c r="GQ268" s="74"/>
      <c r="GR268" s="74"/>
      <c r="GS268" s="74"/>
      <c r="GT268" s="74"/>
      <c r="GU268" s="74"/>
      <c r="GV268" s="74"/>
      <c r="GW268" s="74"/>
      <c r="GX268" s="74"/>
      <c r="GY268" s="74"/>
      <c r="GZ268" s="74"/>
      <c r="HA268" s="74"/>
      <c r="HB268" s="74"/>
      <c r="HC268" s="74"/>
      <c r="HD268" s="74"/>
      <c r="HE268" s="74"/>
      <c r="HF268" s="74"/>
      <c r="HG268" s="74"/>
      <c r="HH268" s="74"/>
      <c r="HI268" s="84"/>
      <c r="HJ268" s="84"/>
      <c r="HK268" s="84"/>
      <c r="HL268" s="84"/>
      <c r="HM268" s="84"/>
      <c r="HN268" s="84"/>
      <c r="HO268" s="84"/>
      <c r="HP268" s="84"/>
      <c r="HQ268" s="84"/>
      <c r="HR268" s="84"/>
      <c r="HS268" s="84"/>
      <c r="HT268" s="84"/>
      <c r="HU268" s="84"/>
      <c r="HV268" s="84"/>
      <c r="HW268" s="84"/>
      <c r="HX268" s="84"/>
      <c r="HY268" s="84"/>
      <c r="HZ268" s="84"/>
      <c r="IA268" s="84"/>
      <c r="IB268" s="84"/>
      <c r="IC268" s="84"/>
      <c r="ID268" s="84"/>
      <c r="IE268" s="84"/>
      <c r="IF268" s="84"/>
      <c r="IG268" s="84"/>
      <c r="IH268" s="84"/>
      <c r="II268" s="84"/>
      <c r="IJ268" s="84"/>
      <c r="IK268" s="84"/>
      <c r="IL268" s="84"/>
      <c r="IM268" s="84"/>
      <c r="IN268" s="84"/>
      <c r="IO268" s="84"/>
      <c r="IP268" s="84"/>
      <c r="IQ268" s="84"/>
      <c r="IR268" s="84"/>
      <c r="IS268" s="89"/>
      <c r="IT268" s="89"/>
      <c r="IU268" s="89"/>
      <c r="IV268" s="89"/>
    </row>
    <row r="269" spans="3:256" x14ac:dyDescent="0.25"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74"/>
      <c r="CB269" s="74"/>
      <c r="CC269" s="74"/>
      <c r="CD269" s="74"/>
      <c r="CE269" s="293"/>
      <c r="CF269" s="293"/>
      <c r="CG269" s="293"/>
      <c r="CH269" s="74"/>
      <c r="CI269" s="293"/>
      <c r="CJ269" s="293"/>
      <c r="CK269" s="293"/>
      <c r="CL269" s="293"/>
      <c r="CM269" s="293"/>
      <c r="CN269" s="293"/>
      <c r="CO269" s="293"/>
      <c r="CP269" s="293"/>
      <c r="CQ269" s="293"/>
      <c r="CR269" s="293"/>
      <c r="CS269" s="293"/>
      <c r="CT269" s="293"/>
      <c r="CU269" s="293"/>
      <c r="CV269" s="293"/>
      <c r="CW269" s="293"/>
      <c r="CX269" s="293"/>
      <c r="CY269" s="293"/>
      <c r="CZ269" s="293"/>
      <c r="DA269" s="293"/>
      <c r="DB269" s="293"/>
      <c r="DC269" s="293"/>
      <c r="DD269" s="293"/>
      <c r="DE269" s="293"/>
      <c r="DF269" s="293"/>
      <c r="DG269" s="293"/>
      <c r="DH269" s="293"/>
      <c r="DI269" s="293"/>
      <c r="DJ269" s="293"/>
      <c r="DK269" s="293"/>
      <c r="DL269" s="74"/>
      <c r="DM269" s="74"/>
      <c r="DN269" s="74"/>
      <c r="DO269" s="293"/>
      <c r="DP269" s="293"/>
      <c r="FN269" s="74"/>
      <c r="FO269" s="74"/>
      <c r="FP269" s="74"/>
      <c r="FQ269" s="74"/>
      <c r="FR269" s="74"/>
      <c r="FS269" s="74"/>
      <c r="FT269" s="74"/>
      <c r="FU269" s="74"/>
      <c r="FV269" s="74"/>
      <c r="FW269" s="74"/>
      <c r="FX269" s="74"/>
      <c r="FY269" s="74"/>
      <c r="FZ269" s="74"/>
      <c r="GA269" s="74"/>
      <c r="GB269" s="74"/>
      <c r="GC269" s="74"/>
      <c r="GD269" s="74"/>
      <c r="GE269" s="74"/>
      <c r="GF269" s="74"/>
      <c r="GG269" s="74"/>
      <c r="GH269" s="74"/>
      <c r="GI269" s="74"/>
      <c r="GJ269" s="74"/>
      <c r="GK269" s="74"/>
      <c r="GL269" s="74"/>
      <c r="GM269" s="74"/>
      <c r="GN269" s="74"/>
      <c r="GO269" s="74"/>
      <c r="GP269" s="74"/>
      <c r="GQ269" s="74"/>
      <c r="GR269" s="74"/>
      <c r="GS269" s="74"/>
      <c r="GT269" s="74"/>
      <c r="GU269" s="74"/>
      <c r="GV269" s="74"/>
      <c r="GW269" s="74"/>
      <c r="GX269" s="74"/>
      <c r="GY269" s="74"/>
      <c r="GZ269" s="74"/>
      <c r="HA269" s="74"/>
      <c r="HB269" s="74"/>
      <c r="HC269" s="74"/>
      <c r="HD269" s="74"/>
      <c r="HE269" s="74"/>
      <c r="HF269" s="74"/>
      <c r="HG269" s="74"/>
      <c r="HH269" s="74"/>
      <c r="HI269" s="84"/>
      <c r="HJ269" s="84"/>
      <c r="HK269" s="84"/>
      <c r="HL269" s="84"/>
      <c r="HM269" s="84"/>
      <c r="HN269" s="84"/>
      <c r="HO269" s="84"/>
      <c r="HP269" s="84"/>
      <c r="HQ269" s="84"/>
      <c r="HR269" s="84"/>
      <c r="HS269" s="84"/>
      <c r="HT269" s="84"/>
      <c r="HU269" s="84"/>
      <c r="HV269" s="84"/>
      <c r="HW269" s="84"/>
      <c r="HX269" s="84"/>
      <c r="HY269" s="84"/>
      <c r="HZ269" s="84"/>
      <c r="IA269" s="84"/>
      <c r="IB269" s="84"/>
      <c r="IC269" s="84"/>
      <c r="ID269" s="84"/>
      <c r="IE269" s="84"/>
      <c r="IF269" s="84"/>
      <c r="IG269" s="84"/>
      <c r="IH269" s="84"/>
      <c r="II269" s="84"/>
      <c r="IJ269" s="84"/>
      <c r="IK269" s="84"/>
      <c r="IL269" s="84"/>
      <c r="IM269" s="84"/>
      <c r="IN269" s="84"/>
      <c r="IO269" s="84"/>
      <c r="IP269" s="84"/>
      <c r="IQ269" s="84"/>
      <c r="IR269" s="84"/>
      <c r="IS269" s="89"/>
      <c r="IT269" s="89"/>
      <c r="IU269" s="89"/>
      <c r="IV269" s="89"/>
    </row>
    <row r="270" spans="3:256" x14ac:dyDescent="0.25"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74"/>
      <c r="CB270" s="74"/>
      <c r="CC270" s="74"/>
      <c r="CD270" s="74"/>
      <c r="CE270" s="293"/>
      <c r="CF270" s="293"/>
      <c r="CG270" s="293"/>
      <c r="CH270" s="74"/>
      <c r="CI270" s="293"/>
      <c r="CJ270" s="293"/>
      <c r="CK270" s="293"/>
      <c r="CL270" s="293"/>
      <c r="CM270" s="293"/>
      <c r="CN270" s="293"/>
      <c r="CO270" s="293"/>
      <c r="CP270" s="293"/>
      <c r="CQ270" s="293"/>
      <c r="CR270" s="293"/>
      <c r="CS270" s="293"/>
      <c r="CT270" s="293"/>
      <c r="CU270" s="293"/>
      <c r="CV270" s="293"/>
      <c r="CW270" s="293"/>
      <c r="CX270" s="293"/>
      <c r="CY270" s="293"/>
      <c r="CZ270" s="293"/>
      <c r="DA270" s="293"/>
      <c r="DB270" s="293"/>
      <c r="DC270" s="293"/>
      <c r="DD270" s="293"/>
      <c r="DE270" s="293"/>
      <c r="DF270" s="293"/>
      <c r="DG270" s="293"/>
      <c r="DH270" s="293"/>
      <c r="DI270" s="293"/>
      <c r="DJ270" s="293"/>
      <c r="DK270" s="293"/>
      <c r="DL270" s="74"/>
      <c r="DM270" s="74"/>
      <c r="DN270" s="74"/>
      <c r="DO270" s="293"/>
      <c r="DP270" s="293"/>
      <c r="FN270" s="74"/>
      <c r="FO270" s="74"/>
      <c r="FP270" s="74"/>
      <c r="FQ270" s="74"/>
      <c r="FR270" s="74"/>
      <c r="FS270" s="74"/>
      <c r="FT270" s="74"/>
      <c r="FU270" s="74"/>
      <c r="FV270" s="74"/>
      <c r="FW270" s="74"/>
      <c r="FX270" s="74"/>
      <c r="FY270" s="74"/>
      <c r="FZ270" s="74"/>
      <c r="GA270" s="74"/>
      <c r="GB270" s="74"/>
      <c r="GC270" s="74"/>
      <c r="GD270" s="74"/>
      <c r="GE270" s="74"/>
      <c r="GF270" s="74"/>
      <c r="GG270" s="74"/>
      <c r="GH270" s="74"/>
      <c r="GI270" s="74"/>
      <c r="GJ270" s="74"/>
      <c r="GK270" s="74"/>
      <c r="GL270" s="74"/>
      <c r="GM270" s="74"/>
      <c r="GN270" s="74"/>
      <c r="GO270" s="74"/>
      <c r="GP270" s="74"/>
      <c r="GQ270" s="74"/>
      <c r="GR270" s="74"/>
      <c r="GS270" s="74"/>
      <c r="GT270" s="74"/>
      <c r="GU270" s="74"/>
      <c r="GV270" s="74"/>
      <c r="GW270" s="74"/>
      <c r="GX270" s="74"/>
      <c r="GY270" s="74"/>
      <c r="GZ270" s="74"/>
      <c r="HA270" s="74"/>
      <c r="HB270" s="74"/>
      <c r="HC270" s="74"/>
      <c r="HD270" s="74"/>
      <c r="HE270" s="74"/>
      <c r="HF270" s="74"/>
      <c r="HG270" s="74"/>
      <c r="HH270" s="74"/>
      <c r="HI270" s="84"/>
      <c r="HJ270" s="84"/>
      <c r="HK270" s="84"/>
      <c r="HL270" s="84"/>
      <c r="HM270" s="84"/>
      <c r="HN270" s="84"/>
      <c r="HO270" s="84"/>
      <c r="HP270" s="84"/>
      <c r="HQ270" s="84"/>
      <c r="HR270" s="84"/>
      <c r="HS270" s="84"/>
      <c r="HT270" s="84"/>
      <c r="HU270" s="84"/>
      <c r="HV270" s="84"/>
      <c r="HW270" s="84"/>
      <c r="HX270" s="84"/>
      <c r="HY270" s="84"/>
      <c r="HZ270" s="84"/>
      <c r="IA270" s="84"/>
      <c r="IB270" s="84"/>
      <c r="IC270" s="84"/>
      <c r="ID270" s="84"/>
      <c r="IE270" s="84"/>
      <c r="IF270" s="84"/>
      <c r="IG270" s="84"/>
      <c r="IH270" s="84"/>
      <c r="II270" s="84"/>
      <c r="IJ270" s="84"/>
      <c r="IK270" s="84"/>
      <c r="IL270" s="84"/>
      <c r="IM270" s="84"/>
      <c r="IN270" s="84"/>
      <c r="IO270" s="84"/>
      <c r="IP270" s="84"/>
      <c r="IQ270" s="84"/>
      <c r="IR270" s="84"/>
      <c r="IS270" s="89"/>
      <c r="IT270" s="89"/>
      <c r="IU270" s="89"/>
      <c r="IV270" s="89"/>
    </row>
    <row r="271" spans="3:256" x14ac:dyDescent="0.25"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74"/>
      <c r="CB271" s="74"/>
      <c r="CC271" s="74"/>
      <c r="CD271" s="74"/>
      <c r="CE271" s="293"/>
      <c r="CF271" s="293"/>
      <c r="CG271" s="293"/>
      <c r="CH271" s="74"/>
      <c r="CI271" s="293"/>
      <c r="CJ271" s="293"/>
      <c r="CK271" s="293"/>
      <c r="CL271" s="293"/>
      <c r="CM271" s="293"/>
      <c r="CN271" s="293"/>
      <c r="CO271" s="293"/>
      <c r="CP271" s="293"/>
      <c r="CQ271" s="293"/>
      <c r="CR271" s="293"/>
      <c r="CS271" s="293"/>
      <c r="CT271" s="293"/>
      <c r="CU271" s="293"/>
      <c r="CV271" s="293"/>
      <c r="CW271" s="293"/>
      <c r="CX271" s="293"/>
      <c r="CY271" s="293"/>
      <c r="CZ271" s="293"/>
      <c r="DA271" s="293"/>
      <c r="DB271" s="293"/>
      <c r="DC271" s="293"/>
      <c r="DD271" s="293"/>
      <c r="DE271" s="293"/>
      <c r="DF271" s="293"/>
      <c r="DG271" s="293"/>
      <c r="DH271" s="293"/>
      <c r="DI271" s="293"/>
      <c r="DJ271" s="293"/>
      <c r="DK271" s="293"/>
      <c r="DL271" s="74"/>
      <c r="DM271" s="74"/>
      <c r="DN271" s="74"/>
      <c r="DO271" s="293"/>
      <c r="DP271" s="293"/>
      <c r="FN271" s="74"/>
      <c r="FO271" s="74"/>
      <c r="FP271" s="74"/>
      <c r="FQ271" s="74"/>
      <c r="FR271" s="74"/>
      <c r="FS271" s="74"/>
      <c r="FT271" s="74"/>
      <c r="FU271" s="74"/>
      <c r="FV271" s="74"/>
      <c r="FW271" s="74"/>
      <c r="FX271" s="74"/>
      <c r="FY271" s="74"/>
      <c r="FZ271" s="74"/>
      <c r="GA271" s="74"/>
      <c r="GB271" s="74"/>
      <c r="GC271" s="74"/>
      <c r="GD271" s="74"/>
      <c r="GE271" s="74"/>
      <c r="GF271" s="74"/>
      <c r="GG271" s="74"/>
      <c r="GH271" s="74"/>
      <c r="GI271" s="74"/>
      <c r="GJ271" s="74"/>
      <c r="GK271" s="74"/>
      <c r="GL271" s="74"/>
      <c r="GM271" s="74"/>
      <c r="GN271" s="74"/>
      <c r="GO271" s="74"/>
      <c r="GP271" s="74"/>
      <c r="GQ271" s="74"/>
      <c r="GR271" s="74"/>
      <c r="GS271" s="74"/>
      <c r="GT271" s="74"/>
      <c r="GU271" s="74"/>
      <c r="GV271" s="74"/>
      <c r="GW271" s="74"/>
      <c r="GX271" s="74"/>
      <c r="GY271" s="74"/>
      <c r="GZ271" s="74"/>
      <c r="HA271" s="74"/>
      <c r="HB271" s="74"/>
      <c r="HC271" s="74"/>
      <c r="HD271" s="74"/>
      <c r="HE271" s="74"/>
      <c r="HF271" s="74"/>
      <c r="HG271" s="74"/>
      <c r="HH271" s="74"/>
      <c r="HI271" s="84"/>
      <c r="HJ271" s="84"/>
      <c r="HK271" s="84"/>
      <c r="HL271" s="84"/>
      <c r="HM271" s="84"/>
      <c r="HN271" s="84"/>
      <c r="HO271" s="84"/>
      <c r="HP271" s="84"/>
      <c r="HQ271" s="84"/>
      <c r="HR271" s="84"/>
      <c r="HS271" s="84"/>
      <c r="HT271" s="84"/>
      <c r="HU271" s="84"/>
      <c r="HV271" s="84"/>
      <c r="HW271" s="84"/>
      <c r="HX271" s="84"/>
      <c r="HY271" s="84"/>
      <c r="HZ271" s="84"/>
      <c r="IA271" s="84"/>
      <c r="IB271" s="84"/>
      <c r="IC271" s="84"/>
      <c r="ID271" s="84"/>
      <c r="IE271" s="84"/>
      <c r="IF271" s="84"/>
      <c r="IG271" s="84"/>
      <c r="IH271" s="84"/>
      <c r="II271" s="84"/>
      <c r="IJ271" s="84"/>
      <c r="IK271" s="84"/>
      <c r="IL271" s="84"/>
      <c r="IM271" s="84"/>
      <c r="IN271" s="84"/>
      <c r="IO271" s="84"/>
      <c r="IP271" s="84"/>
      <c r="IQ271" s="84"/>
      <c r="IR271" s="84"/>
      <c r="IS271" s="89"/>
      <c r="IT271" s="89"/>
      <c r="IU271" s="89"/>
      <c r="IV271" s="89"/>
    </row>
    <row r="272" spans="3:256" x14ac:dyDescent="0.25"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74"/>
      <c r="CB272" s="74"/>
      <c r="CC272" s="74"/>
      <c r="CD272" s="74"/>
      <c r="CE272" s="293"/>
      <c r="CF272" s="293"/>
      <c r="CG272" s="293"/>
      <c r="CH272" s="74"/>
      <c r="CI272" s="293"/>
      <c r="CJ272" s="293"/>
      <c r="CK272" s="293"/>
      <c r="CL272" s="293"/>
      <c r="CM272" s="293"/>
      <c r="CN272" s="293"/>
      <c r="CO272" s="293"/>
      <c r="CP272" s="293"/>
      <c r="CQ272" s="293"/>
      <c r="CR272" s="293"/>
      <c r="CS272" s="293"/>
      <c r="CT272" s="293"/>
      <c r="CU272" s="293"/>
      <c r="CV272" s="293"/>
      <c r="CW272" s="293"/>
      <c r="CX272" s="293"/>
      <c r="CY272" s="293"/>
      <c r="CZ272" s="293"/>
      <c r="DA272" s="293"/>
      <c r="DB272" s="293"/>
      <c r="DC272" s="293"/>
      <c r="DD272" s="293"/>
      <c r="DE272" s="293"/>
      <c r="DF272" s="293"/>
      <c r="DG272" s="293"/>
      <c r="DH272" s="293"/>
      <c r="DI272" s="293"/>
      <c r="DJ272" s="293"/>
      <c r="DK272" s="293"/>
      <c r="DL272" s="74"/>
      <c r="DM272" s="74"/>
      <c r="DN272" s="74"/>
      <c r="DO272" s="293"/>
      <c r="DP272" s="293"/>
      <c r="FN272" s="74"/>
      <c r="FO272" s="74"/>
      <c r="FP272" s="74"/>
      <c r="FQ272" s="74"/>
      <c r="FR272" s="74"/>
      <c r="FS272" s="74"/>
      <c r="FT272" s="74"/>
      <c r="FU272" s="74"/>
      <c r="FV272" s="74"/>
      <c r="FW272" s="74"/>
      <c r="FX272" s="74"/>
      <c r="FY272" s="74"/>
      <c r="FZ272" s="74"/>
      <c r="GA272" s="74"/>
      <c r="GB272" s="74"/>
      <c r="GC272" s="74"/>
      <c r="GD272" s="74"/>
      <c r="GE272" s="74"/>
      <c r="GF272" s="74"/>
      <c r="GG272" s="74"/>
      <c r="GH272" s="74"/>
      <c r="GI272" s="74"/>
      <c r="GJ272" s="74"/>
      <c r="GK272" s="74"/>
      <c r="GL272" s="74"/>
      <c r="GM272" s="74"/>
      <c r="GN272" s="74"/>
      <c r="GO272" s="74"/>
      <c r="GP272" s="74"/>
      <c r="GQ272" s="74"/>
      <c r="GR272" s="74"/>
      <c r="GS272" s="74"/>
      <c r="GT272" s="74"/>
      <c r="GU272" s="74"/>
      <c r="GV272" s="74"/>
      <c r="GW272" s="74"/>
      <c r="GX272" s="74"/>
      <c r="GY272" s="74"/>
      <c r="GZ272" s="74"/>
      <c r="HA272" s="74"/>
      <c r="HB272" s="74"/>
      <c r="HC272" s="74"/>
      <c r="HD272" s="74"/>
      <c r="HE272" s="74"/>
      <c r="HF272" s="74"/>
      <c r="HG272" s="74"/>
      <c r="HH272" s="74"/>
      <c r="HI272" s="84"/>
      <c r="HJ272" s="84"/>
      <c r="HK272" s="84"/>
      <c r="HL272" s="84"/>
      <c r="HM272" s="84"/>
      <c r="HN272" s="84"/>
      <c r="HO272" s="84"/>
      <c r="HP272" s="84"/>
      <c r="HQ272" s="84"/>
      <c r="HR272" s="84"/>
      <c r="HS272" s="84"/>
      <c r="HT272" s="84"/>
      <c r="HU272" s="84"/>
      <c r="HV272" s="84"/>
      <c r="HW272" s="84"/>
      <c r="HX272" s="84"/>
      <c r="HY272" s="84"/>
      <c r="HZ272" s="84"/>
      <c r="IA272" s="84"/>
      <c r="IB272" s="84"/>
      <c r="IC272" s="84"/>
      <c r="ID272" s="84"/>
      <c r="IE272" s="84"/>
      <c r="IF272" s="84"/>
      <c r="IG272" s="84"/>
      <c r="IH272" s="84"/>
      <c r="II272" s="84"/>
      <c r="IJ272" s="84"/>
      <c r="IK272" s="84"/>
      <c r="IL272" s="84"/>
      <c r="IM272" s="84"/>
      <c r="IN272" s="84"/>
      <c r="IO272" s="84"/>
      <c r="IP272" s="84"/>
      <c r="IQ272" s="84"/>
      <c r="IR272" s="84"/>
      <c r="IS272" s="89"/>
      <c r="IT272" s="89"/>
      <c r="IU272" s="89"/>
      <c r="IV272" s="89"/>
    </row>
    <row r="273" spans="3:256" x14ac:dyDescent="0.25"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74"/>
      <c r="CB273" s="74"/>
      <c r="CC273" s="74"/>
      <c r="CD273" s="74"/>
      <c r="CE273" s="293"/>
      <c r="CF273" s="293"/>
      <c r="CG273" s="293"/>
      <c r="CH273" s="74"/>
      <c r="CI273" s="293"/>
      <c r="CJ273" s="293"/>
      <c r="CK273" s="293"/>
      <c r="CL273" s="293"/>
      <c r="CM273" s="293"/>
      <c r="CN273" s="293"/>
      <c r="CO273" s="293"/>
      <c r="CP273" s="293"/>
      <c r="CQ273" s="293"/>
      <c r="CR273" s="293"/>
      <c r="CS273" s="293"/>
      <c r="CT273" s="293"/>
      <c r="CU273" s="293"/>
      <c r="CV273" s="293"/>
      <c r="CW273" s="293"/>
      <c r="CX273" s="293"/>
      <c r="CY273" s="293"/>
      <c r="CZ273" s="293"/>
      <c r="DA273" s="293"/>
      <c r="DB273" s="293"/>
      <c r="DC273" s="293"/>
      <c r="DD273" s="293"/>
      <c r="DE273" s="293"/>
      <c r="DF273" s="293"/>
      <c r="DG273" s="293"/>
      <c r="DH273" s="293"/>
      <c r="DI273" s="293"/>
      <c r="DJ273" s="293"/>
      <c r="DK273" s="293"/>
      <c r="DL273" s="74"/>
      <c r="DM273" s="74"/>
      <c r="DN273" s="74"/>
      <c r="DO273" s="293"/>
      <c r="DP273" s="293"/>
      <c r="FN273" s="74"/>
      <c r="FO273" s="74"/>
      <c r="FP273" s="74"/>
      <c r="FQ273" s="74"/>
      <c r="FR273" s="74"/>
      <c r="FS273" s="74"/>
      <c r="FT273" s="74"/>
      <c r="FU273" s="74"/>
      <c r="FV273" s="74"/>
      <c r="FW273" s="74"/>
      <c r="FX273" s="74"/>
      <c r="FY273" s="74"/>
      <c r="FZ273" s="74"/>
      <c r="GA273" s="74"/>
      <c r="GB273" s="74"/>
      <c r="GC273" s="74"/>
      <c r="GD273" s="74"/>
      <c r="GE273" s="74"/>
      <c r="GF273" s="74"/>
      <c r="GG273" s="74"/>
      <c r="GH273" s="74"/>
      <c r="GI273" s="74"/>
      <c r="GJ273" s="74"/>
      <c r="GK273" s="74"/>
      <c r="GL273" s="74"/>
      <c r="GM273" s="74"/>
      <c r="GN273" s="74"/>
      <c r="GO273" s="74"/>
      <c r="GP273" s="74"/>
      <c r="GQ273" s="74"/>
      <c r="GR273" s="74"/>
      <c r="GS273" s="74"/>
      <c r="GT273" s="74"/>
      <c r="GU273" s="74"/>
      <c r="GV273" s="74"/>
      <c r="GW273" s="74"/>
      <c r="GX273" s="74"/>
      <c r="GY273" s="74"/>
      <c r="GZ273" s="74"/>
      <c r="HA273" s="74"/>
      <c r="HB273" s="74"/>
      <c r="HC273" s="74"/>
      <c r="HD273" s="74"/>
      <c r="HE273" s="74"/>
      <c r="HF273" s="74"/>
      <c r="HG273" s="74"/>
      <c r="HH273" s="74"/>
      <c r="HI273" s="84"/>
      <c r="HJ273" s="84"/>
      <c r="HK273" s="84"/>
      <c r="HL273" s="84"/>
      <c r="HM273" s="84"/>
      <c r="HN273" s="84"/>
      <c r="HO273" s="84"/>
      <c r="HP273" s="84"/>
      <c r="HQ273" s="84"/>
      <c r="HR273" s="84"/>
      <c r="HS273" s="84"/>
      <c r="HT273" s="84"/>
      <c r="HU273" s="84"/>
      <c r="HV273" s="84"/>
      <c r="HW273" s="84"/>
      <c r="HX273" s="84"/>
      <c r="HY273" s="84"/>
      <c r="HZ273" s="84"/>
      <c r="IA273" s="84"/>
      <c r="IB273" s="84"/>
      <c r="IC273" s="84"/>
      <c r="ID273" s="84"/>
      <c r="IE273" s="84"/>
      <c r="IF273" s="84"/>
      <c r="IG273" s="84"/>
      <c r="IH273" s="84"/>
      <c r="II273" s="84"/>
      <c r="IJ273" s="84"/>
      <c r="IK273" s="84"/>
      <c r="IL273" s="84"/>
      <c r="IM273" s="84"/>
      <c r="IN273" s="84"/>
      <c r="IO273" s="84"/>
      <c r="IP273" s="84"/>
      <c r="IQ273" s="84"/>
      <c r="IR273" s="84"/>
      <c r="IS273" s="89"/>
      <c r="IT273" s="89"/>
      <c r="IU273" s="89"/>
      <c r="IV273" s="89"/>
    </row>
    <row r="274" spans="3:256" x14ac:dyDescent="0.25"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74"/>
      <c r="CB274" s="74"/>
      <c r="CC274" s="74"/>
      <c r="CD274" s="74"/>
      <c r="CE274" s="293"/>
      <c r="CF274" s="293"/>
      <c r="CG274" s="293"/>
      <c r="CH274" s="74"/>
      <c r="CI274" s="293"/>
      <c r="CJ274" s="293"/>
      <c r="CK274" s="293"/>
      <c r="CL274" s="293"/>
      <c r="CM274" s="293"/>
      <c r="CN274" s="293"/>
      <c r="CO274" s="293"/>
      <c r="CP274" s="293"/>
      <c r="CQ274" s="293"/>
      <c r="CR274" s="293"/>
      <c r="CS274" s="293"/>
      <c r="CT274" s="293"/>
      <c r="CU274" s="293"/>
      <c r="CV274" s="293"/>
      <c r="CW274" s="293"/>
      <c r="CX274" s="293"/>
      <c r="CY274" s="293"/>
      <c r="CZ274" s="293"/>
      <c r="DA274" s="293"/>
      <c r="DB274" s="293"/>
      <c r="DC274" s="293"/>
      <c r="DD274" s="293"/>
      <c r="DE274" s="293"/>
      <c r="DF274" s="293"/>
      <c r="DG274" s="293"/>
      <c r="DH274" s="293"/>
      <c r="DI274" s="293"/>
      <c r="DJ274" s="293"/>
      <c r="DK274" s="293"/>
      <c r="DL274" s="74"/>
      <c r="DM274" s="74"/>
      <c r="DN274" s="74"/>
      <c r="DO274" s="293"/>
      <c r="DP274" s="293"/>
      <c r="FN274" s="74"/>
      <c r="FO274" s="74"/>
      <c r="FP274" s="74"/>
      <c r="FQ274" s="74"/>
      <c r="FR274" s="74"/>
      <c r="FS274" s="74"/>
      <c r="FT274" s="74"/>
      <c r="FU274" s="74"/>
      <c r="FV274" s="74"/>
      <c r="FW274" s="74"/>
      <c r="FX274" s="74"/>
      <c r="FY274" s="74"/>
      <c r="FZ274" s="74"/>
      <c r="GA274" s="74"/>
      <c r="GB274" s="74"/>
      <c r="GC274" s="74"/>
      <c r="GD274" s="74"/>
      <c r="GE274" s="74"/>
      <c r="GF274" s="74"/>
      <c r="GG274" s="74"/>
      <c r="GH274" s="74"/>
      <c r="GI274" s="74"/>
      <c r="GJ274" s="74"/>
      <c r="GK274" s="74"/>
      <c r="GL274" s="74"/>
      <c r="GM274" s="74"/>
      <c r="GN274" s="74"/>
      <c r="GO274" s="74"/>
      <c r="GP274" s="74"/>
      <c r="GQ274" s="74"/>
      <c r="GR274" s="74"/>
      <c r="GS274" s="74"/>
      <c r="GT274" s="74"/>
      <c r="GU274" s="74"/>
      <c r="GV274" s="74"/>
      <c r="GW274" s="74"/>
      <c r="GX274" s="74"/>
      <c r="GY274" s="74"/>
      <c r="GZ274" s="74"/>
      <c r="HA274" s="74"/>
      <c r="HB274" s="74"/>
      <c r="HC274" s="74"/>
      <c r="HD274" s="74"/>
      <c r="HE274" s="74"/>
      <c r="HF274" s="74"/>
      <c r="HG274" s="74"/>
      <c r="HH274" s="74"/>
      <c r="HI274" s="84"/>
      <c r="HJ274" s="84"/>
      <c r="HK274" s="84"/>
      <c r="HL274" s="84"/>
      <c r="HM274" s="84"/>
      <c r="HN274" s="84"/>
      <c r="HO274" s="84"/>
      <c r="HP274" s="84"/>
      <c r="HQ274" s="84"/>
      <c r="HR274" s="84"/>
      <c r="HS274" s="84"/>
      <c r="HT274" s="84"/>
      <c r="HU274" s="84"/>
      <c r="HV274" s="84"/>
      <c r="HW274" s="84"/>
      <c r="HX274" s="84"/>
      <c r="HY274" s="84"/>
      <c r="HZ274" s="84"/>
      <c r="IA274" s="84"/>
      <c r="IB274" s="84"/>
      <c r="IC274" s="84"/>
      <c r="ID274" s="84"/>
      <c r="IE274" s="84"/>
      <c r="IF274" s="84"/>
      <c r="IG274" s="84"/>
      <c r="IH274" s="84"/>
      <c r="II274" s="84"/>
      <c r="IJ274" s="84"/>
      <c r="IK274" s="84"/>
      <c r="IL274" s="84"/>
      <c r="IM274" s="84"/>
      <c r="IN274" s="84"/>
      <c r="IO274" s="84"/>
      <c r="IP274" s="84"/>
      <c r="IQ274" s="84"/>
      <c r="IR274" s="84"/>
      <c r="IS274" s="89"/>
      <c r="IT274" s="89"/>
      <c r="IU274" s="89"/>
      <c r="IV274" s="89"/>
    </row>
    <row r="275" spans="3:256" x14ac:dyDescent="0.25"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74"/>
      <c r="CB275" s="74"/>
      <c r="CC275" s="74"/>
      <c r="CD275" s="74"/>
      <c r="CE275" s="293"/>
      <c r="CF275" s="293"/>
      <c r="CG275" s="293"/>
      <c r="CH275" s="74"/>
      <c r="CI275" s="293"/>
      <c r="CJ275" s="293"/>
      <c r="CK275" s="293"/>
      <c r="CL275" s="293"/>
      <c r="CM275" s="293"/>
      <c r="CN275" s="293"/>
      <c r="CO275" s="293"/>
      <c r="CP275" s="293"/>
      <c r="CQ275" s="293"/>
      <c r="CR275" s="293"/>
      <c r="CS275" s="293"/>
      <c r="CT275" s="293"/>
      <c r="CU275" s="293"/>
      <c r="CV275" s="293"/>
      <c r="CW275" s="293"/>
      <c r="CX275" s="293"/>
      <c r="CY275" s="293"/>
      <c r="CZ275" s="293"/>
      <c r="DA275" s="293"/>
      <c r="DB275" s="293"/>
      <c r="DC275" s="293"/>
      <c r="DD275" s="293"/>
      <c r="DE275" s="293"/>
      <c r="DF275" s="293"/>
      <c r="DG275" s="293"/>
      <c r="DH275" s="293"/>
      <c r="DI275" s="293"/>
      <c r="DJ275" s="293"/>
      <c r="DK275" s="293"/>
      <c r="DL275" s="74"/>
      <c r="DM275" s="74"/>
      <c r="DN275" s="74"/>
      <c r="DO275" s="293"/>
      <c r="DP275" s="293"/>
      <c r="FN275" s="74"/>
      <c r="FO275" s="74"/>
      <c r="FP275" s="74"/>
      <c r="FQ275" s="74"/>
      <c r="FR275" s="74"/>
      <c r="FS275" s="74"/>
      <c r="FT275" s="74"/>
      <c r="FU275" s="74"/>
      <c r="FV275" s="74"/>
      <c r="FW275" s="74"/>
      <c r="FX275" s="74"/>
      <c r="FY275" s="74"/>
      <c r="FZ275" s="74"/>
      <c r="GA275" s="74"/>
      <c r="GB275" s="74"/>
      <c r="GC275" s="74"/>
      <c r="GD275" s="74"/>
      <c r="GE275" s="74"/>
      <c r="GF275" s="74"/>
      <c r="GG275" s="74"/>
      <c r="GH275" s="74"/>
      <c r="GI275" s="74"/>
      <c r="GJ275" s="74"/>
      <c r="GK275" s="74"/>
      <c r="GL275" s="74"/>
      <c r="GM275" s="74"/>
      <c r="GN275" s="74"/>
      <c r="GO275" s="74"/>
      <c r="GP275" s="74"/>
      <c r="GQ275" s="74"/>
      <c r="GR275" s="74"/>
      <c r="GS275" s="74"/>
      <c r="GT275" s="74"/>
      <c r="GU275" s="74"/>
      <c r="GV275" s="74"/>
      <c r="GW275" s="74"/>
      <c r="GX275" s="74"/>
      <c r="GY275" s="74"/>
      <c r="GZ275" s="74"/>
      <c r="HA275" s="74"/>
      <c r="HB275" s="74"/>
      <c r="HC275" s="74"/>
      <c r="HD275" s="74"/>
      <c r="HE275" s="74"/>
      <c r="HF275" s="74"/>
      <c r="HG275" s="74"/>
      <c r="HH275" s="74"/>
      <c r="HI275" s="84"/>
      <c r="HJ275" s="84"/>
      <c r="HK275" s="84"/>
      <c r="HL275" s="84"/>
      <c r="HM275" s="84"/>
      <c r="HN275" s="84"/>
      <c r="HO275" s="84"/>
      <c r="HP275" s="84"/>
      <c r="HQ275" s="84"/>
      <c r="HR275" s="84"/>
      <c r="HS275" s="84"/>
      <c r="HT275" s="84"/>
      <c r="HU275" s="84"/>
      <c r="HV275" s="84"/>
      <c r="HW275" s="84"/>
      <c r="HX275" s="84"/>
      <c r="HY275" s="84"/>
      <c r="HZ275" s="84"/>
      <c r="IA275" s="84"/>
      <c r="IB275" s="84"/>
      <c r="IC275" s="84"/>
      <c r="ID275" s="84"/>
      <c r="IE275" s="84"/>
      <c r="IF275" s="84"/>
      <c r="IG275" s="84"/>
      <c r="IH275" s="84"/>
      <c r="II275" s="84"/>
      <c r="IJ275" s="84"/>
      <c r="IK275" s="84"/>
      <c r="IL275" s="84"/>
      <c r="IM275" s="84"/>
      <c r="IN275" s="84"/>
      <c r="IO275" s="84"/>
      <c r="IP275" s="84"/>
      <c r="IQ275" s="84"/>
      <c r="IR275" s="84"/>
      <c r="IS275" s="89"/>
      <c r="IT275" s="89"/>
      <c r="IU275" s="89"/>
      <c r="IV275" s="89"/>
    </row>
    <row r="276" spans="3:256" x14ac:dyDescent="0.25"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74"/>
      <c r="CB276" s="74"/>
      <c r="CC276" s="74"/>
      <c r="CD276" s="74"/>
      <c r="CE276" s="293"/>
      <c r="CF276" s="293"/>
      <c r="CG276" s="293"/>
      <c r="CH276" s="74"/>
      <c r="CI276" s="293"/>
      <c r="CJ276" s="293"/>
      <c r="CK276" s="293"/>
      <c r="CL276" s="293"/>
      <c r="CM276" s="293"/>
      <c r="CN276" s="293"/>
      <c r="CO276" s="293"/>
      <c r="CP276" s="293"/>
      <c r="CQ276" s="293"/>
      <c r="CR276" s="293"/>
      <c r="CS276" s="293"/>
      <c r="CT276" s="293"/>
      <c r="CU276" s="293"/>
      <c r="CV276" s="293"/>
      <c r="CW276" s="293"/>
      <c r="CX276" s="293"/>
      <c r="CY276" s="293"/>
      <c r="CZ276" s="293"/>
      <c r="DA276" s="293"/>
      <c r="DB276" s="293"/>
      <c r="DC276" s="293"/>
      <c r="DD276" s="293"/>
      <c r="DE276" s="293"/>
      <c r="DF276" s="293"/>
      <c r="DG276" s="293"/>
      <c r="DH276" s="293"/>
      <c r="DI276" s="293"/>
      <c r="DJ276" s="293"/>
      <c r="DK276" s="293"/>
      <c r="DL276" s="74"/>
      <c r="DM276" s="74"/>
      <c r="DN276" s="74"/>
      <c r="DO276" s="293"/>
      <c r="DP276" s="293"/>
      <c r="FN276" s="74"/>
      <c r="FO276" s="74"/>
      <c r="FP276" s="74"/>
      <c r="FQ276" s="74"/>
      <c r="FR276" s="74"/>
      <c r="FS276" s="74"/>
      <c r="FT276" s="74"/>
      <c r="FU276" s="74"/>
      <c r="FV276" s="74"/>
      <c r="FW276" s="74"/>
      <c r="FX276" s="74"/>
      <c r="FY276" s="74"/>
      <c r="FZ276" s="74"/>
      <c r="GA276" s="74"/>
      <c r="GB276" s="74"/>
      <c r="GC276" s="74"/>
      <c r="GD276" s="74"/>
      <c r="GE276" s="74"/>
      <c r="GF276" s="74"/>
      <c r="GG276" s="74"/>
      <c r="GH276" s="74"/>
      <c r="GI276" s="74"/>
      <c r="GJ276" s="74"/>
      <c r="GK276" s="74"/>
      <c r="GL276" s="74"/>
      <c r="GM276" s="74"/>
      <c r="GN276" s="74"/>
      <c r="GO276" s="74"/>
      <c r="GP276" s="74"/>
      <c r="GQ276" s="74"/>
      <c r="GR276" s="74"/>
      <c r="GS276" s="74"/>
      <c r="GT276" s="74"/>
      <c r="GU276" s="74"/>
      <c r="GV276" s="74"/>
      <c r="GW276" s="74"/>
      <c r="GX276" s="74"/>
      <c r="GY276" s="74"/>
      <c r="GZ276" s="74"/>
      <c r="HA276" s="74"/>
      <c r="HB276" s="74"/>
      <c r="HC276" s="74"/>
      <c r="HD276" s="74"/>
      <c r="HE276" s="74"/>
      <c r="HF276" s="74"/>
      <c r="HG276" s="74"/>
      <c r="HH276" s="74"/>
      <c r="HI276" s="84"/>
      <c r="HJ276" s="84"/>
      <c r="HK276" s="84"/>
      <c r="HL276" s="84"/>
      <c r="HM276" s="84"/>
      <c r="HN276" s="84"/>
      <c r="HO276" s="84"/>
      <c r="HP276" s="84"/>
      <c r="HQ276" s="84"/>
      <c r="HR276" s="84"/>
      <c r="HS276" s="84"/>
      <c r="HT276" s="84"/>
      <c r="HU276" s="84"/>
      <c r="HV276" s="84"/>
      <c r="HW276" s="84"/>
      <c r="HX276" s="84"/>
      <c r="HY276" s="84"/>
      <c r="HZ276" s="84"/>
      <c r="IA276" s="84"/>
      <c r="IB276" s="84"/>
      <c r="IC276" s="84"/>
      <c r="ID276" s="84"/>
      <c r="IE276" s="84"/>
      <c r="IF276" s="84"/>
      <c r="IG276" s="84"/>
      <c r="IH276" s="84"/>
      <c r="II276" s="84"/>
      <c r="IJ276" s="84"/>
      <c r="IK276" s="84"/>
      <c r="IL276" s="84"/>
      <c r="IM276" s="84"/>
      <c r="IN276" s="84"/>
      <c r="IO276" s="84"/>
      <c r="IP276" s="84"/>
      <c r="IQ276" s="84"/>
      <c r="IR276" s="84"/>
      <c r="IS276" s="89"/>
      <c r="IT276" s="89"/>
      <c r="IU276" s="89"/>
      <c r="IV276" s="89"/>
    </row>
    <row r="277" spans="3:256" x14ac:dyDescent="0.25"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74"/>
      <c r="CB277" s="74"/>
      <c r="CC277" s="74"/>
      <c r="CD277" s="74"/>
      <c r="CE277" s="293"/>
      <c r="CF277" s="293"/>
      <c r="CG277" s="293"/>
      <c r="CH277" s="74"/>
      <c r="CI277" s="293"/>
      <c r="CJ277" s="293"/>
      <c r="CK277" s="293"/>
      <c r="CL277" s="293"/>
      <c r="CM277" s="293"/>
      <c r="CN277" s="293"/>
      <c r="CO277" s="293"/>
      <c r="CP277" s="293"/>
      <c r="CQ277" s="293"/>
      <c r="CR277" s="293"/>
      <c r="CS277" s="293"/>
      <c r="CT277" s="293"/>
      <c r="CU277" s="293"/>
      <c r="CV277" s="293"/>
      <c r="CW277" s="293"/>
      <c r="CX277" s="293"/>
      <c r="CY277" s="293"/>
      <c r="CZ277" s="293"/>
      <c r="DA277" s="293"/>
      <c r="DB277" s="293"/>
      <c r="DC277" s="293"/>
      <c r="DD277" s="293"/>
      <c r="DE277" s="293"/>
      <c r="DF277" s="293"/>
      <c r="DG277" s="293"/>
      <c r="DH277" s="293"/>
      <c r="DI277" s="293"/>
      <c r="DJ277" s="293"/>
      <c r="DK277" s="293"/>
      <c r="DL277" s="74"/>
      <c r="DM277" s="74"/>
      <c r="DN277" s="74"/>
      <c r="DO277" s="293"/>
      <c r="DP277" s="293"/>
      <c r="FN277" s="74"/>
      <c r="FO277" s="74"/>
      <c r="FP277" s="74"/>
      <c r="FQ277" s="74"/>
      <c r="FR277" s="74"/>
      <c r="FS277" s="74"/>
      <c r="FT277" s="74"/>
      <c r="FU277" s="74"/>
      <c r="FV277" s="74"/>
      <c r="FW277" s="74"/>
      <c r="FX277" s="74"/>
      <c r="FY277" s="74"/>
      <c r="FZ277" s="74"/>
      <c r="GA277" s="74"/>
      <c r="GB277" s="74"/>
      <c r="GC277" s="74"/>
      <c r="GD277" s="74"/>
      <c r="GE277" s="74"/>
      <c r="GF277" s="74"/>
      <c r="GG277" s="74"/>
      <c r="GH277" s="74"/>
      <c r="GI277" s="74"/>
      <c r="GJ277" s="74"/>
      <c r="GK277" s="74"/>
      <c r="GL277" s="74"/>
      <c r="GM277" s="74"/>
      <c r="GN277" s="74"/>
      <c r="GO277" s="74"/>
      <c r="GP277" s="74"/>
      <c r="GQ277" s="74"/>
      <c r="GR277" s="74"/>
      <c r="GS277" s="74"/>
      <c r="GT277" s="74"/>
      <c r="GU277" s="74"/>
      <c r="GV277" s="74"/>
      <c r="GW277" s="74"/>
      <c r="GX277" s="74"/>
      <c r="GY277" s="74"/>
      <c r="GZ277" s="74"/>
      <c r="HA277" s="74"/>
      <c r="HB277" s="74"/>
      <c r="HC277" s="74"/>
      <c r="HD277" s="74"/>
      <c r="HE277" s="74"/>
      <c r="HF277" s="74"/>
      <c r="HG277" s="74"/>
      <c r="HH277" s="74"/>
      <c r="HI277" s="84"/>
      <c r="HJ277" s="84"/>
      <c r="HK277" s="84"/>
      <c r="HL277" s="84"/>
      <c r="HM277" s="84"/>
      <c r="HN277" s="84"/>
      <c r="HO277" s="84"/>
      <c r="HP277" s="84"/>
      <c r="HQ277" s="84"/>
      <c r="HR277" s="84"/>
      <c r="HS277" s="84"/>
      <c r="HT277" s="84"/>
      <c r="HU277" s="84"/>
      <c r="HV277" s="84"/>
      <c r="HW277" s="84"/>
      <c r="HX277" s="84"/>
      <c r="HY277" s="84"/>
      <c r="HZ277" s="84"/>
      <c r="IA277" s="84"/>
      <c r="IB277" s="84"/>
      <c r="IC277" s="84"/>
      <c r="ID277" s="84"/>
      <c r="IE277" s="84"/>
      <c r="IF277" s="84"/>
      <c r="IG277" s="84"/>
      <c r="IH277" s="84"/>
      <c r="II277" s="84"/>
      <c r="IJ277" s="84"/>
      <c r="IK277" s="84"/>
      <c r="IL277" s="84"/>
      <c r="IM277" s="84"/>
      <c r="IN277" s="84"/>
      <c r="IO277" s="84"/>
      <c r="IP277" s="84"/>
      <c r="IQ277" s="84"/>
      <c r="IR277" s="84"/>
      <c r="IS277" s="89"/>
      <c r="IT277" s="89"/>
      <c r="IU277" s="89"/>
      <c r="IV277" s="89"/>
    </row>
    <row r="278" spans="3:256" x14ac:dyDescent="0.25"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74"/>
      <c r="CB278" s="74"/>
      <c r="CC278" s="74"/>
      <c r="CD278" s="74"/>
      <c r="CE278" s="293"/>
      <c r="CF278" s="293"/>
      <c r="CG278" s="293"/>
      <c r="CH278" s="74"/>
      <c r="CI278" s="293"/>
      <c r="CJ278" s="293"/>
      <c r="CK278" s="293"/>
      <c r="CL278" s="293"/>
      <c r="CM278" s="293"/>
      <c r="CN278" s="293"/>
      <c r="CO278" s="293"/>
      <c r="CP278" s="293"/>
      <c r="CQ278" s="293"/>
      <c r="CR278" s="293"/>
      <c r="CS278" s="293"/>
      <c r="CT278" s="293"/>
      <c r="CU278" s="293"/>
      <c r="CV278" s="293"/>
      <c r="CW278" s="293"/>
      <c r="CX278" s="293"/>
      <c r="CY278" s="293"/>
      <c r="CZ278" s="293"/>
      <c r="DA278" s="293"/>
      <c r="DB278" s="293"/>
      <c r="DC278" s="293"/>
      <c r="DD278" s="293"/>
      <c r="DE278" s="293"/>
      <c r="DF278" s="293"/>
      <c r="DG278" s="293"/>
      <c r="DH278" s="293"/>
      <c r="DI278" s="293"/>
      <c r="DJ278" s="293"/>
      <c r="DK278" s="293"/>
      <c r="DL278" s="74"/>
      <c r="DM278" s="74"/>
      <c r="DN278" s="74"/>
      <c r="DO278" s="293"/>
      <c r="DP278" s="293"/>
      <c r="FN278" s="74"/>
      <c r="FO278" s="74"/>
      <c r="FP278" s="74"/>
      <c r="FQ278" s="74"/>
      <c r="FR278" s="74"/>
      <c r="FS278" s="74"/>
      <c r="FT278" s="74"/>
      <c r="FU278" s="74"/>
      <c r="FV278" s="74"/>
      <c r="FW278" s="74"/>
      <c r="FX278" s="74"/>
      <c r="FY278" s="74"/>
      <c r="FZ278" s="74"/>
      <c r="GA278" s="74"/>
      <c r="GB278" s="74"/>
      <c r="GC278" s="74"/>
      <c r="GD278" s="74"/>
      <c r="GE278" s="74"/>
      <c r="GF278" s="74"/>
      <c r="GG278" s="74"/>
      <c r="GH278" s="74"/>
      <c r="GI278" s="74"/>
      <c r="GJ278" s="74"/>
      <c r="GK278" s="74"/>
      <c r="GL278" s="74"/>
      <c r="GM278" s="74"/>
      <c r="GN278" s="74"/>
      <c r="GO278" s="74"/>
      <c r="GP278" s="74"/>
      <c r="GQ278" s="74"/>
      <c r="GR278" s="74"/>
      <c r="GS278" s="74"/>
      <c r="GT278" s="74"/>
      <c r="GU278" s="74"/>
      <c r="GV278" s="74"/>
      <c r="GW278" s="74"/>
      <c r="GX278" s="74"/>
      <c r="GY278" s="74"/>
      <c r="GZ278" s="74"/>
      <c r="HA278" s="74"/>
      <c r="HB278" s="74"/>
      <c r="HC278" s="74"/>
      <c r="HD278" s="74"/>
      <c r="HE278" s="74"/>
      <c r="HF278" s="74"/>
      <c r="HG278" s="74"/>
      <c r="HH278" s="74"/>
      <c r="HI278" s="84"/>
      <c r="HJ278" s="84"/>
      <c r="HK278" s="84"/>
      <c r="HL278" s="84"/>
      <c r="HM278" s="84"/>
      <c r="HN278" s="84"/>
      <c r="HO278" s="84"/>
      <c r="HP278" s="84"/>
      <c r="HQ278" s="84"/>
      <c r="HR278" s="84"/>
      <c r="HS278" s="84"/>
      <c r="HT278" s="84"/>
      <c r="HU278" s="84"/>
      <c r="HV278" s="84"/>
      <c r="HW278" s="84"/>
      <c r="HX278" s="84"/>
      <c r="HY278" s="84"/>
      <c r="HZ278" s="84"/>
      <c r="IA278" s="84"/>
      <c r="IB278" s="84"/>
      <c r="IC278" s="84"/>
      <c r="ID278" s="84"/>
      <c r="IE278" s="84"/>
      <c r="IF278" s="84"/>
      <c r="IG278" s="84"/>
      <c r="IH278" s="84"/>
      <c r="II278" s="84"/>
      <c r="IJ278" s="84"/>
      <c r="IK278" s="84"/>
      <c r="IL278" s="84"/>
      <c r="IM278" s="84"/>
      <c r="IN278" s="84"/>
      <c r="IO278" s="84"/>
      <c r="IP278" s="84"/>
      <c r="IQ278" s="84"/>
      <c r="IR278" s="84"/>
      <c r="IS278" s="89"/>
      <c r="IT278" s="89"/>
      <c r="IU278" s="89"/>
      <c r="IV278" s="89"/>
    </row>
    <row r="279" spans="3:256" x14ac:dyDescent="0.25"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74"/>
      <c r="CB279" s="74"/>
      <c r="CC279" s="74"/>
      <c r="CD279" s="74"/>
      <c r="CE279" s="293"/>
      <c r="CF279" s="293"/>
      <c r="CG279" s="293"/>
      <c r="CH279" s="74"/>
      <c r="CI279" s="293"/>
      <c r="CJ279" s="293"/>
      <c r="CK279" s="293"/>
      <c r="CL279" s="293"/>
      <c r="CM279" s="293"/>
      <c r="CN279" s="293"/>
      <c r="CO279" s="293"/>
      <c r="CP279" s="293"/>
      <c r="CQ279" s="293"/>
      <c r="CR279" s="293"/>
      <c r="CS279" s="293"/>
      <c r="CT279" s="293"/>
      <c r="CU279" s="293"/>
      <c r="CV279" s="293"/>
      <c r="CW279" s="293"/>
      <c r="CX279" s="293"/>
      <c r="CY279" s="293"/>
      <c r="CZ279" s="293"/>
      <c r="DA279" s="293"/>
      <c r="DB279" s="293"/>
      <c r="DC279" s="293"/>
      <c r="DD279" s="293"/>
      <c r="DE279" s="293"/>
      <c r="DF279" s="293"/>
      <c r="DG279" s="293"/>
      <c r="DH279" s="293"/>
      <c r="DI279" s="293"/>
      <c r="DJ279" s="293"/>
      <c r="DK279" s="293"/>
      <c r="DL279" s="74"/>
      <c r="DM279" s="74"/>
      <c r="DN279" s="74"/>
      <c r="DO279" s="293"/>
      <c r="DP279" s="293"/>
      <c r="FN279" s="74"/>
      <c r="FO279" s="74"/>
      <c r="FP279" s="74"/>
      <c r="FQ279" s="74"/>
      <c r="FR279" s="74"/>
      <c r="FS279" s="74"/>
      <c r="FT279" s="74"/>
      <c r="FU279" s="74"/>
      <c r="FV279" s="74"/>
      <c r="FW279" s="74"/>
      <c r="FX279" s="74"/>
      <c r="FY279" s="74"/>
      <c r="FZ279" s="74"/>
      <c r="GA279" s="74"/>
      <c r="GB279" s="74"/>
      <c r="GC279" s="74"/>
      <c r="GD279" s="74"/>
      <c r="GE279" s="74"/>
      <c r="GF279" s="74"/>
      <c r="GG279" s="74"/>
      <c r="GH279" s="74"/>
      <c r="GI279" s="74"/>
      <c r="GJ279" s="74"/>
      <c r="GK279" s="74"/>
      <c r="GL279" s="74"/>
      <c r="GM279" s="74"/>
      <c r="GN279" s="74"/>
      <c r="GO279" s="74"/>
      <c r="GP279" s="74"/>
      <c r="GQ279" s="74"/>
      <c r="GR279" s="74"/>
      <c r="GS279" s="74"/>
      <c r="GT279" s="74"/>
      <c r="GU279" s="74"/>
      <c r="GV279" s="74"/>
      <c r="GW279" s="74"/>
      <c r="GX279" s="74"/>
      <c r="GY279" s="74"/>
      <c r="GZ279" s="74"/>
      <c r="HA279" s="74"/>
      <c r="HB279" s="74"/>
      <c r="HC279" s="74"/>
      <c r="HD279" s="74"/>
      <c r="HE279" s="74"/>
      <c r="HF279" s="74"/>
      <c r="HG279" s="74"/>
      <c r="HH279" s="74"/>
      <c r="HI279" s="84"/>
      <c r="HJ279" s="84"/>
      <c r="HK279" s="84"/>
      <c r="HL279" s="84"/>
      <c r="HM279" s="84"/>
      <c r="HN279" s="84"/>
      <c r="HO279" s="84"/>
      <c r="HP279" s="84"/>
      <c r="HQ279" s="84"/>
      <c r="HR279" s="84"/>
      <c r="HS279" s="84"/>
      <c r="HT279" s="84"/>
      <c r="HU279" s="84"/>
      <c r="HV279" s="84"/>
      <c r="HW279" s="84"/>
      <c r="HX279" s="84"/>
      <c r="HY279" s="84"/>
      <c r="HZ279" s="84"/>
      <c r="IA279" s="84"/>
      <c r="IB279" s="84"/>
      <c r="IC279" s="84"/>
      <c r="ID279" s="84"/>
      <c r="IE279" s="84"/>
      <c r="IF279" s="84"/>
      <c r="IG279" s="84"/>
      <c r="IH279" s="84"/>
      <c r="II279" s="84"/>
      <c r="IJ279" s="84"/>
      <c r="IK279" s="84"/>
      <c r="IL279" s="84"/>
      <c r="IM279" s="84"/>
      <c r="IN279" s="84"/>
      <c r="IO279" s="84"/>
      <c r="IP279" s="84"/>
      <c r="IQ279" s="84"/>
      <c r="IR279" s="84"/>
      <c r="IS279" s="89"/>
      <c r="IT279" s="89"/>
      <c r="IU279" s="89"/>
      <c r="IV279" s="89"/>
    </row>
    <row r="280" spans="3:256" x14ac:dyDescent="0.25"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74"/>
      <c r="CB280" s="74"/>
      <c r="CC280" s="74"/>
      <c r="CD280" s="74"/>
      <c r="CE280" s="293"/>
      <c r="CF280" s="293"/>
      <c r="CG280" s="293"/>
      <c r="CH280" s="74"/>
      <c r="CI280" s="293"/>
      <c r="CJ280" s="293"/>
      <c r="CK280" s="293"/>
      <c r="CL280" s="293"/>
      <c r="CM280" s="293"/>
      <c r="CN280" s="293"/>
      <c r="CO280" s="293"/>
      <c r="CP280" s="293"/>
      <c r="CQ280" s="293"/>
      <c r="CR280" s="293"/>
      <c r="CS280" s="293"/>
      <c r="CT280" s="293"/>
      <c r="CU280" s="293"/>
      <c r="CV280" s="293"/>
      <c r="CW280" s="293"/>
      <c r="CX280" s="293"/>
      <c r="CY280" s="293"/>
      <c r="CZ280" s="293"/>
      <c r="DA280" s="293"/>
      <c r="DB280" s="293"/>
      <c r="DC280" s="293"/>
      <c r="DD280" s="293"/>
      <c r="DE280" s="293"/>
      <c r="DF280" s="293"/>
      <c r="DG280" s="293"/>
      <c r="DH280" s="293"/>
      <c r="DI280" s="293"/>
      <c r="DJ280" s="293"/>
      <c r="DK280" s="293"/>
      <c r="DL280" s="74"/>
      <c r="DM280" s="74"/>
      <c r="DN280" s="74"/>
      <c r="DO280" s="293"/>
      <c r="DP280" s="293"/>
      <c r="FN280" s="74"/>
      <c r="FO280" s="74"/>
      <c r="FP280" s="74"/>
      <c r="FQ280" s="74"/>
      <c r="FR280" s="74"/>
      <c r="FS280" s="74"/>
      <c r="FT280" s="74"/>
      <c r="FU280" s="74"/>
      <c r="FV280" s="74"/>
      <c r="FW280" s="74"/>
      <c r="FX280" s="74"/>
      <c r="FY280" s="74"/>
      <c r="FZ280" s="74"/>
      <c r="GA280" s="74"/>
      <c r="GB280" s="74"/>
      <c r="GC280" s="74"/>
      <c r="GD280" s="74"/>
      <c r="GE280" s="74"/>
      <c r="GF280" s="74"/>
      <c r="GG280" s="74"/>
      <c r="GH280" s="74"/>
      <c r="GI280" s="74"/>
      <c r="GJ280" s="74"/>
      <c r="GK280" s="74"/>
      <c r="GL280" s="74"/>
      <c r="GM280" s="74"/>
      <c r="GN280" s="74"/>
      <c r="GO280" s="74"/>
      <c r="GP280" s="74"/>
      <c r="GQ280" s="74"/>
      <c r="GR280" s="74"/>
      <c r="GS280" s="74"/>
      <c r="GT280" s="74"/>
      <c r="GU280" s="74"/>
      <c r="GV280" s="74"/>
      <c r="GW280" s="74"/>
      <c r="GX280" s="74"/>
      <c r="GY280" s="74"/>
      <c r="GZ280" s="74"/>
      <c r="HA280" s="74"/>
      <c r="HB280" s="74"/>
      <c r="HC280" s="74"/>
      <c r="HD280" s="74"/>
      <c r="HE280" s="74"/>
      <c r="HF280" s="74"/>
      <c r="HG280" s="74"/>
      <c r="HH280" s="74"/>
      <c r="HI280" s="84"/>
      <c r="HJ280" s="84"/>
      <c r="HK280" s="84"/>
      <c r="HL280" s="84"/>
      <c r="HM280" s="84"/>
      <c r="HN280" s="84"/>
      <c r="HO280" s="84"/>
      <c r="HP280" s="84"/>
      <c r="HQ280" s="84"/>
      <c r="HR280" s="84"/>
      <c r="HS280" s="84"/>
      <c r="HT280" s="84"/>
      <c r="HU280" s="84"/>
      <c r="HV280" s="84"/>
      <c r="HW280" s="84"/>
      <c r="HX280" s="84"/>
      <c r="HY280" s="84"/>
      <c r="HZ280" s="84"/>
      <c r="IA280" s="84"/>
      <c r="IB280" s="84"/>
      <c r="IC280" s="84"/>
      <c r="ID280" s="84"/>
      <c r="IE280" s="84"/>
      <c r="IF280" s="84"/>
      <c r="IG280" s="84"/>
      <c r="IH280" s="84"/>
      <c r="II280" s="84"/>
      <c r="IJ280" s="84"/>
      <c r="IK280" s="84"/>
      <c r="IL280" s="84"/>
      <c r="IM280" s="84"/>
      <c r="IN280" s="84"/>
      <c r="IO280" s="84"/>
      <c r="IP280" s="84"/>
      <c r="IQ280" s="84"/>
      <c r="IR280" s="84"/>
      <c r="IS280" s="89"/>
      <c r="IT280" s="89"/>
      <c r="IU280" s="89"/>
      <c r="IV280" s="89"/>
    </row>
    <row r="281" spans="3:256" x14ac:dyDescent="0.25"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CB281" s="74"/>
      <c r="CC281" s="74"/>
      <c r="CD281" s="74"/>
      <c r="CE281" s="293"/>
      <c r="CF281" s="293"/>
      <c r="CG281" s="293"/>
      <c r="CH281" s="74"/>
      <c r="CI281" s="293"/>
      <c r="CJ281" s="293"/>
      <c r="CK281" s="293"/>
      <c r="CL281" s="293"/>
      <c r="CM281" s="293"/>
      <c r="CN281" s="293"/>
      <c r="CO281" s="293"/>
      <c r="CP281" s="293"/>
      <c r="CQ281" s="293"/>
      <c r="CR281" s="293"/>
      <c r="CS281" s="293"/>
      <c r="CT281" s="293"/>
      <c r="CU281" s="293"/>
      <c r="CV281" s="293"/>
      <c r="CW281" s="293"/>
      <c r="CX281" s="293"/>
      <c r="CY281" s="293"/>
      <c r="CZ281" s="293"/>
      <c r="DA281" s="293"/>
      <c r="DB281" s="293"/>
      <c r="DC281" s="293"/>
      <c r="DD281" s="293"/>
      <c r="DE281" s="293"/>
      <c r="DF281" s="293"/>
      <c r="DG281" s="293"/>
      <c r="DH281" s="293"/>
      <c r="DI281" s="293"/>
      <c r="DJ281" s="293"/>
      <c r="DK281" s="293"/>
      <c r="DL281" s="74"/>
      <c r="DM281" s="74"/>
      <c r="DN281" s="74"/>
      <c r="DO281" s="293"/>
      <c r="DP281" s="293"/>
      <c r="FN281" s="74"/>
      <c r="FO281" s="74"/>
      <c r="FP281" s="74"/>
      <c r="FQ281" s="74"/>
      <c r="FR281" s="74"/>
      <c r="FS281" s="74"/>
      <c r="FT281" s="74"/>
      <c r="FU281" s="74"/>
      <c r="FV281" s="74"/>
      <c r="FW281" s="74"/>
      <c r="FX281" s="74"/>
      <c r="FY281" s="74"/>
      <c r="FZ281" s="74"/>
      <c r="GA281" s="74"/>
      <c r="GB281" s="74"/>
      <c r="GC281" s="74"/>
      <c r="GD281" s="74"/>
      <c r="GE281" s="74"/>
      <c r="GF281" s="74"/>
      <c r="GG281" s="74"/>
      <c r="GH281" s="74"/>
      <c r="GI281" s="74"/>
      <c r="GJ281" s="74"/>
      <c r="GK281" s="74"/>
      <c r="GL281" s="74"/>
      <c r="GM281" s="74"/>
      <c r="GN281" s="74"/>
      <c r="GO281" s="74"/>
      <c r="GP281" s="74"/>
      <c r="GQ281" s="74"/>
      <c r="GR281" s="74"/>
      <c r="GS281" s="74"/>
      <c r="GT281" s="74"/>
      <c r="GU281" s="74"/>
      <c r="GV281" s="74"/>
      <c r="GW281" s="74"/>
      <c r="GX281" s="74"/>
      <c r="GY281" s="74"/>
      <c r="GZ281" s="74"/>
      <c r="HA281" s="74"/>
      <c r="HB281" s="74"/>
      <c r="HC281" s="74"/>
      <c r="HD281" s="74"/>
      <c r="HE281" s="74"/>
      <c r="HF281" s="74"/>
      <c r="HG281" s="74"/>
      <c r="HH281" s="74"/>
      <c r="HI281" s="84"/>
      <c r="HJ281" s="84"/>
      <c r="HK281" s="84"/>
      <c r="HL281" s="84"/>
      <c r="HM281" s="84"/>
      <c r="HN281" s="84"/>
      <c r="HO281" s="84"/>
      <c r="HP281" s="84"/>
      <c r="HQ281" s="84"/>
      <c r="HR281" s="84"/>
      <c r="HS281" s="84"/>
      <c r="HT281" s="84"/>
      <c r="HU281" s="84"/>
      <c r="HV281" s="84"/>
      <c r="HW281" s="84"/>
      <c r="HX281" s="84"/>
      <c r="HY281" s="84"/>
      <c r="HZ281" s="84"/>
      <c r="IA281" s="84"/>
      <c r="IB281" s="84"/>
      <c r="IC281" s="84"/>
      <c r="ID281" s="84"/>
      <c r="IE281" s="84"/>
      <c r="IF281" s="84"/>
      <c r="IG281" s="84"/>
      <c r="IH281" s="84"/>
      <c r="II281" s="84"/>
      <c r="IJ281" s="84"/>
      <c r="IK281" s="84"/>
      <c r="IL281" s="84"/>
      <c r="IM281" s="84"/>
      <c r="IN281" s="84"/>
      <c r="IO281" s="84"/>
      <c r="IP281" s="84"/>
      <c r="IQ281" s="84"/>
      <c r="IR281" s="84"/>
      <c r="IS281" s="89"/>
      <c r="IT281" s="89"/>
      <c r="IU281" s="89"/>
      <c r="IV281" s="89"/>
    </row>
    <row r="282" spans="3:256" x14ac:dyDescent="0.25"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  <c r="CB282" s="74"/>
      <c r="CC282" s="74"/>
      <c r="CD282" s="74"/>
      <c r="CE282" s="293"/>
      <c r="CF282" s="293"/>
      <c r="CG282" s="293"/>
      <c r="CH282" s="74"/>
      <c r="CI282" s="293"/>
      <c r="CJ282" s="293"/>
      <c r="CK282" s="293"/>
      <c r="CL282" s="293"/>
      <c r="CM282" s="293"/>
      <c r="CN282" s="293"/>
      <c r="CO282" s="293"/>
      <c r="CP282" s="293"/>
      <c r="CQ282" s="293"/>
      <c r="CR282" s="293"/>
      <c r="CS282" s="293"/>
      <c r="CT282" s="293"/>
      <c r="CU282" s="293"/>
      <c r="CV282" s="293"/>
      <c r="CW282" s="293"/>
      <c r="CX282" s="293"/>
      <c r="CY282" s="293"/>
      <c r="CZ282" s="293"/>
      <c r="DA282" s="293"/>
      <c r="DB282" s="293"/>
      <c r="DC282" s="293"/>
      <c r="DD282" s="293"/>
      <c r="DE282" s="293"/>
      <c r="DF282" s="293"/>
      <c r="DG282" s="293"/>
      <c r="DH282" s="293"/>
      <c r="DI282" s="293"/>
      <c r="DJ282" s="293"/>
      <c r="DK282" s="293"/>
      <c r="DL282" s="74"/>
      <c r="DM282" s="74"/>
      <c r="DN282" s="74"/>
      <c r="DO282" s="293"/>
      <c r="DP282" s="293"/>
      <c r="FN282" s="74"/>
      <c r="FO282" s="74"/>
      <c r="FP282" s="74"/>
      <c r="FQ282" s="74"/>
      <c r="FR282" s="74"/>
      <c r="FS282" s="74"/>
      <c r="FT282" s="74"/>
      <c r="FU282" s="74"/>
      <c r="FV282" s="74"/>
      <c r="FW282" s="74"/>
      <c r="FX282" s="74"/>
      <c r="FY282" s="74"/>
      <c r="FZ282" s="74"/>
      <c r="GA282" s="74"/>
      <c r="GB282" s="74"/>
      <c r="GC282" s="74"/>
      <c r="GD282" s="74"/>
      <c r="GE282" s="74"/>
      <c r="GF282" s="74"/>
      <c r="GG282" s="74"/>
      <c r="GH282" s="74"/>
      <c r="GI282" s="74"/>
      <c r="GJ282" s="74"/>
      <c r="GK282" s="74"/>
      <c r="GL282" s="74"/>
      <c r="GM282" s="74"/>
      <c r="GN282" s="74"/>
      <c r="GO282" s="74"/>
      <c r="GP282" s="74"/>
      <c r="GQ282" s="74"/>
      <c r="GR282" s="74"/>
      <c r="GS282" s="74"/>
      <c r="GT282" s="74"/>
      <c r="GU282" s="74"/>
      <c r="GV282" s="74"/>
      <c r="GW282" s="74"/>
      <c r="GX282" s="74"/>
      <c r="GY282" s="74"/>
      <c r="GZ282" s="74"/>
      <c r="HA282" s="74"/>
      <c r="HB282" s="74"/>
      <c r="HC282" s="74"/>
      <c r="HD282" s="74"/>
      <c r="HE282" s="74"/>
      <c r="HF282" s="74"/>
      <c r="HG282" s="74"/>
      <c r="HH282" s="74"/>
      <c r="HI282" s="84"/>
      <c r="HJ282" s="84"/>
      <c r="HK282" s="84"/>
      <c r="HL282" s="84"/>
      <c r="HM282" s="84"/>
      <c r="HN282" s="84"/>
      <c r="HO282" s="84"/>
      <c r="HP282" s="84"/>
      <c r="HQ282" s="84"/>
      <c r="HR282" s="84"/>
      <c r="HS282" s="84"/>
      <c r="HT282" s="84"/>
      <c r="HU282" s="84"/>
      <c r="HV282" s="84"/>
      <c r="HW282" s="84"/>
      <c r="HX282" s="84"/>
      <c r="HY282" s="84"/>
      <c r="HZ282" s="84"/>
      <c r="IA282" s="84"/>
      <c r="IB282" s="84"/>
      <c r="IC282" s="84"/>
      <c r="ID282" s="84"/>
      <c r="IE282" s="84"/>
      <c r="IF282" s="84"/>
      <c r="IG282" s="84"/>
      <c r="IH282" s="84"/>
      <c r="II282" s="84"/>
      <c r="IJ282" s="84"/>
      <c r="IK282" s="84"/>
      <c r="IL282" s="84"/>
      <c r="IM282" s="84"/>
      <c r="IN282" s="84"/>
      <c r="IO282" s="84"/>
      <c r="IP282" s="84"/>
      <c r="IQ282" s="84"/>
      <c r="IR282" s="84"/>
      <c r="IS282" s="89"/>
      <c r="IT282" s="89"/>
      <c r="IU282" s="89"/>
      <c r="IV282" s="89"/>
    </row>
    <row r="283" spans="3:256" x14ac:dyDescent="0.25"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293"/>
      <c r="CF283" s="293"/>
      <c r="CG283" s="293"/>
      <c r="CH283" s="74"/>
      <c r="CI283" s="293"/>
      <c r="CJ283" s="293"/>
      <c r="CK283" s="293"/>
      <c r="CL283" s="293"/>
      <c r="CM283" s="293"/>
      <c r="CN283" s="293"/>
      <c r="CO283" s="293"/>
      <c r="CP283" s="293"/>
      <c r="CQ283" s="293"/>
      <c r="CR283" s="293"/>
      <c r="CS283" s="293"/>
      <c r="CT283" s="293"/>
      <c r="CU283" s="293"/>
      <c r="CV283" s="293"/>
      <c r="CW283" s="293"/>
      <c r="CX283" s="293"/>
      <c r="CY283" s="293"/>
      <c r="CZ283" s="293"/>
      <c r="DA283" s="293"/>
      <c r="DB283" s="293"/>
      <c r="DC283" s="293"/>
      <c r="DD283" s="293"/>
      <c r="DE283" s="293"/>
      <c r="DF283" s="293"/>
      <c r="DG283" s="293"/>
      <c r="DH283" s="293"/>
      <c r="DI283" s="293"/>
      <c r="DJ283" s="293"/>
      <c r="DK283" s="293"/>
      <c r="DL283" s="74"/>
      <c r="DM283" s="74"/>
      <c r="DN283" s="74"/>
      <c r="DO283" s="293"/>
      <c r="DP283" s="293"/>
      <c r="FN283" s="74"/>
      <c r="FO283" s="74"/>
      <c r="FP283" s="74"/>
      <c r="FQ283" s="74"/>
      <c r="FR283" s="74"/>
      <c r="FS283" s="74"/>
      <c r="FT283" s="74"/>
      <c r="FU283" s="74"/>
      <c r="FV283" s="74"/>
      <c r="FW283" s="74"/>
      <c r="FX283" s="74"/>
      <c r="FY283" s="74"/>
      <c r="FZ283" s="74"/>
      <c r="GA283" s="74"/>
      <c r="GB283" s="74"/>
      <c r="GC283" s="74"/>
      <c r="GD283" s="74"/>
      <c r="GE283" s="74"/>
      <c r="GF283" s="74"/>
      <c r="GG283" s="74"/>
      <c r="GH283" s="74"/>
      <c r="GI283" s="74"/>
      <c r="GJ283" s="74"/>
      <c r="GK283" s="74"/>
      <c r="GL283" s="74"/>
      <c r="GM283" s="74"/>
      <c r="GN283" s="74"/>
      <c r="GO283" s="74"/>
      <c r="GP283" s="74"/>
      <c r="GQ283" s="74"/>
      <c r="GR283" s="74"/>
      <c r="GS283" s="74"/>
      <c r="GT283" s="74"/>
      <c r="GU283" s="74"/>
      <c r="GV283" s="74"/>
      <c r="GW283" s="74"/>
      <c r="GX283" s="74"/>
      <c r="GY283" s="74"/>
      <c r="GZ283" s="74"/>
      <c r="HA283" s="74"/>
      <c r="HB283" s="74"/>
      <c r="HC283" s="74"/>
      <c r="HD283" s="74"/>
      <c r="HE283" s="74"/>
      <c r="HF283" s="74"/>
      <c r="HG283" s="74"/>
      <c r="HH283" s="74"/>
      <c r="HI283" s="84"/>
      <c r="HJ283" s="84"/>
      <c r="HK283" s="84"/>
      <c r="HL283" s="84"/>
      <c r="HM283" s="84"/>
      <c r="HN283" s="84"/>
      <c r="HO283" s="84"/>
      <c r="HP283" s="84"/>
      <c r="HQ283" s="84"/>
      <c r="HR283" s="84"/>
      <c r="HS283" s="84"/>
      <c r="HT283" s="84"/>
      <c r="HU283" s="84"/>
      <c r="HV283" s="84"/>
      <c r="HW283" s="84"/>
      <c r="HX283" s="84"/>
      <c r="HY283" s="84"/>
      <c r="HZ283" s="84"/>
      <c r="IA283" s="84"/>
      <c r="IB283" s="84"/>
      <c r="IC283" s="84"/>
      <c r="ID283" s="84"/>
      <c r="IE283" s="84"/>
      <c r="IF283" s="84"/>
      <c r="IG283" s="84"/>
      <c r="IH283" s="84"/>
      <c r="II283" s="84"/>
      <c r="IJ283" s="84"/>
      <c r="IK283" s="84"/>
      <c r="IL283" s="84"/>
      <c r="IM283" s="84"/>
      <c r="IN283" s="84"/>
      <c r="IO283" s="84"/>
      <c r="IP283" s="84"/>
      <c r="IQ283" s="84"/>
      <c r="IR283" s="84"/>
      <c r="IS283" s="89"/>
      <c r="IT283" s="89"/>
      <c r="IU283" s="89"/>
      <c r="IV283" s="89"/>
    </row>
    <row r="284" spans="3:256" x14ac:dyDescent="0.25"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293"/>
      <c r="CF284" s="293"/>
      <c r="CG284" s="293"/>
      <c r="CH284" s="74"/>
      <c r="CI284" s="293"/>
      <c r="CJ284" s="293"/>
      <c r="CK284" s="293"/>
      <c r="CL284" s="293"/>
      <c r="CM284" s="293"/>
      <c r="CN284" s="293"/>
      <c r="CO284" s="293"/>
      <c r="CP284" s="293"/>
      <c r="CQ284" s="293"/>
      <c r="CR284" s="293"/>
      <c r="CS284" s="293"/>
      <c r="CT284" s="293"/>
      <c r="CU284" s="293"/>
      <c r="CV284" s="293"/>
      <c r="CW284" s="293"/>
      <c r="CX284" s="293"/>
      <c r="CY284" s="293"/>
      <c r="CZ284" s="293"/>
      <c r="DA284" s="293"/>
      <c r="DB284" s="293"/>
      <c r="DC284" s="293"/>
      <c r="DD284" s="293"/>
      <c r="DE284" s="293"/>
      <c r="DF284" s="293"/>
      <c r="DG284" s="293"/>
      <c r="DH284" s="293"/>
      <c r="DI284" s="293"/>
      <c r="DJ284" s="293"/>
      <c r="DK284" s="293"/>
      <c r="DL284" s="74"/>
      <c r="DM284" s="74"/>
      <c r="DN284" s="74"/>
      <c r="DO284" s="293"/>
      <c r="DP284" s="293"/>
      <c r="FN284" s="74"/>
      <c r="FO284" s="74"/>
      <c r="FP284" s="74"/>
      <c r="FQ284" s="74"/>
      <c r="FR284" s="74"/>
      <c r="FS284" s="74"/>
      <c r="FT284" s="74"/>
      <c r="FU284" s="74"/>
      <c r="FV284" s="74"/>
      <c r="FW284" s="74"/>
      <c r="FX284" s="74"/>
      <c r="FY284" s="74"/>
      <c r="FZ284" s="74"/>
      <c r="GA284" s="74"/>
      <c r="GB284" s="74"/>
      <c r="GC284" s="74"/>
      <c r="GD284" s="74"/>
      <c r="GE284" s="74"/>
      <c r="GF284" s="74"/>
      <c r="GG284" s="74"/>
      <c r="GH284" s="74"/>
      <c r="GI284" s="74"/>
      <c r="GJ284" s="74"/>
      <c r="GK284" s="74"/>
      <c r="GL284" s="74"/>
      <c r="GM284" s="74"/>
      <c r="GN284" s="74"/>
      <c r="GO284" s="74"/>
      <c r="GP284" s="74"/>
      <c r="GQ284" s="74"/>
      <c r="GR284" s="74"/>
      <c r="GS284" s="74"/>
      <c r="GT284" s="74"/>
      <c r="GU284" s="74"/>
      <c r="GV284" s="74"/>
      <c r="GW284" s="74"/>
      <c r="GX284" s="74"/>
      <c r="GY284" s="74"/>
      <c r="GZ284" s="74"/>
      <c r="HA284" s="74"/>
      <c r="HB284" s="74"/>
      <c r="HC284" s="74"/>
      <c r="HD284" s="74"/>
      <c r="HE284" s="74"/>
      <c r="HF284" s="74"/>
      <c r="HG284" s="74"/>
      <c r="HH284" s="74"/>
      <c r="HI284" s="84"/>
      <c r="HJ284" s="84"/>
      <c r="HK284" s="84"/>
      <c r="HL284" s="84"/>
      <c r="HM284" s="84"/>
      <c r="HN284" s="84"/>
      <c r="HO284" s="84"/>
      <c r="HP284" s="84"/>
      <c r="HQ284" s="84"/>
      <c r="HR284" s="84"/>
      <c r="HS284" s="84"/>
      <c r="HT284" s="84"/>
      <c r="HU284" s="84"/>
      <c r="HV284" s="84"/>
      <c r="HW284" s="84"/>
      <c r="HX284" s="84"/>
      <c r="HY284" s="84"/>
      <c r="HZ284" s="84"/>
      <c r="IA284" s="84"/>
      <c r="IB284" s="84"/>
      <c r="IC284" s="84"/>
      <c r="ID284" s="84"/>
      <c r="IE284" s="84"/>
      <c r="IF284" s="84"/>
      <c r="IG284" s="84"/>
      <c r="IH284" s="84"/>
      <c r="II284" s="84"/>
      <c r="IJ284" s="84"/>
      <c r="IK284" s="84"/>
      <c r="IL284" s="84"/>
      <c r="IM284" s="84"/>
      <c r="IN284" s="84"/>
      <c r="IO284" s="84"/>
      <c r="IP284" s="84"/>
      <c r="IQ284" s="84"/>
      <c r="IR284" s="84"/>
      <c r="IS284" s="89"/>
      <c r="IT284" s="89"/>
      <c r="IU284" s="89"/>
      <c r="IV284" s="89"/>
    </row>
    <row r="285" spans="3:256" x14ac:dyDescent="0.25"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293"/>
      <c r="CF285" s="293"/>
      <c r="CG285" s="293"/>
      <c r="CH285" s="74"/>
      <c r="CI285" s="293"/>
      <c r="CJ285" s="293"/>
      <c r="CK285" s="293"/>
      <c r="CL285" s="293"/>
      <c r="CM285" s="293"/>
      <c r="CN285" s="293"/>
      <c r="CO285" s="293"/>
      <c r="CP285" s="293"/>
      <c r="CQ285" s="293"/>
      <c r="CR285" s="293"/>
      <c r="CS285" s="293"/>
      <c r="CT285" s="293"/>
      <c r="CU285" s="293"/>
      <c r="CV285" s="293"/>
      <c r="CW285" s="293"/>
      <c r="CX285" s="293"/>
      <c r="CY285" s="293"/>
      <c r="CZ285" s="293"/>
      <c r="DA285" s="293"/>
      <c r="DB285" s="293"/>
      <c r="DC285" s="293"/>
      <c r="DD285" s="293"/>
      <c r="DE285" s="293"/>
      <c r="DF285" s="293"/>
      <c r="DG285" s="293"/>
      <c r="DH285" s="293"/>
      <c r="DI285" s="293"/>
      <c r="DJ285" s="293"/>
      <c r="DK285" s="293"/>
      <c r="DL285" s="74"/>
      <c r="DM285" s="74"/>
      <c r="DN285" s="74"/>
      <c r="DO285" s="293"/>
      <c r="DP285" s="293"/>
      <c r="FN285" s="74"/>
      <c r="FO285" s="74"/>
      <c r="FP285" s="74"/>
      <c r="FQ285" s="74"/>
      <c r="FR285" s="74"/>
      <c r="FS285" s="74"/>
      <c r="FT285" s="74"/>
      <c r="FU285" s="74"/>
      <c r="FV285" s="74"/>
      <c r="FW285" s="74"/>
      <c r="FX285" s="74"/>
      <c r="FY285" s="74"/>
      <c r="FZ285" s="74"/>
      <c r="GA285" s="74"/>
      <c r="GB285" s="74"/>
      <c r="GC285" s="74"/>
      <c r="GD285" s="74"/>
      <c r="GE285" s="74"/>
      <c r="GF285" s="74"/>
      <c r="GG285" s="74"/>
      <c r="GH285" s="74"/>
      <c r="GI285" s="74"/>
      <c r="GJ285" s="74"/>
      <c r="GK285" s="74"/>
      <c r="GL285" s="74"/>
      <c r="GM285" s="74"/>
      <c r="GN285" s="74"/>
      <c r="GO285" s="74"/>
      <c r="GP285" s="74"/>
      <c r="GQ285" s="74"/>
      <c r="GR285" s="74"/>
      <c r="GS285" s="74"/>
      <c r="GT285" s="74"/>
      <c r="GU285" s="74"/>
      <c r="GV285" s="74"/>
      <c r="GW285" s="74"/>
      <c r="GX285" s="74"/>
      <c r="GY285" s="74"/>
      <c r="GZ285" s="74"/>
      <c r="HA285" s="74"/>
      <c r="HB285" s="74"/>
      <c r="HC285" s="74"/>
      <c r="HD285" s="74"/>
      <c r="HE285" s="74"/>
      <c r="HF285" s="74"/>
      <c r="HG285" s="74"/>
      <c r="HH285" s="74"/>
      <c r="HI285" s="84"/>
      <c r="HJ285" s="84"/>
      <c r="HK285" s="84"/>
      <c r="HL285" s="84"/>
      <c r="HM285" s="84"/>
      <c r="HN285" s="84"/>
      <c r="HO285" s="84"/>
      <c r="HP285" s="84"/>
      <c r="HQ285" s="84"/>
      <c r="HR285" s="84"/>
      <c r="HS285" s="84"/>
      <c r="HT285" s="84"/>
      <c r="HU285" s="84"/>
      <c r="HV285" s="84"/>
      <c r="HW285" s="84"/>
      <c r="HX285" s="84"/>
      <c r="HY285" s="84"/>
      <c r="HZ285" s="84"/>
      <c r="IA285" s="84"/>
      <c r="IB285" s="84"/>
      <c r="IC285" s="84"/>
      <c r="ID285" s="84"/>
      <c r="IE285" s="84"/>
      <c r="IF285" s="84"/>
      <c r="IG285" s="84"/>
      <c r="IH285" s="84"/>
      <c r="II285" s="84"/>
      <c r="IJ285" s="84"/>
      <c r="IK285" s="84"/>
      <c r="IL285" s="84"/>
      <c r="IM285" s="84"/>
      <c r="IN285" s="84"/>
      <c r="IO285" s="84"/>
      <c r="IP285" s="84"/>
      <c r="IQ285" s="84"/>
      <c r="IR285" s="84"/>
      <c r="IS285" s="89"/>
      <c r="IT285" s="89"/>
      <c r="IU285" s="89"/>
      <c r="IV285" s="89"/>
    </row>
    <row r="286" spans="3:256" x14ac:dyDescent="0.25"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293"/>
      <c r="CF286" s="293"/>
      <c r="CG286" s="293"/>
      <c r="CH286" s="74"/>
      <c r="CI286" s="293"/>
      <c r="CJ286" s="293"/>
      <c r="CK286" s="293"/>
      <c r="CL286" s="293"/>
      <c r="CM286" s="293"/>
      <c r="CN286" s="293"/>
      <c r="CO286" s="293"/>
      <c r="CP286" s="293"/>
      <c r="CQ286" s="293"/>
      <c r="CR286" s="293"/>
      <c r="CS286" s="293"/>
      <c r="CT286" s="293"/>
      <c r="CU286" s="293"/>
      <c r="CV286" s="293"/>
      <c r="CW286" s="293"/>
      <c r="CX286" s="293"/>
      <c r="CY286" s="293"/>
      <c r="CZ286" s="293"/>
      <c r="DA286" s="293"/>
      <c r="DB286" s="293"/>
      <c r="DC286" s="293"/>
      <c r="DD286" s="293"/>
      <c r="DE286" s="293"/>
      <c r="DF286" s="293"/>
      <c r="DG286" s="293"/>
      <c r="DH286" s="293"/>
      <c r="DI286" s="293"/>
      <c r="DJ286" s="293"/>
      <c r="DK286" s="293"/>
      <c r="DL286" s="74"/>
      <c r="DM286" s="74"/>
      <c r="DN286" s="74"/>
      <c r="DO286" s="293"/>
      <c r="DP286" s="293"/>
      <c r="FN286" s="74"/>
      <c r="FO286" s="74"/>
      <c r="FP286" s="74"/>
      <c r="FQ286" s="74"/>
      <c r="FR286" s="74"/>
      <c r="FS286" s="74"/>
      <c r="FT286" s="74"/>
      <c r="FU286" s="74"/>
      <c r="FV286" s="74"/>
      <c r="FW286" s="74"/>
      <c r="FX286" s="74"/>
      <c r="FY286" s="74"/>
      <c r="FZ286" s="74"/>
      <c r="GA286" s="74"/>
      <c r="GB286" s="74"/>
      <c r="GC286" s="74"/>
      <c r="GD286" s="74"/>
      <c r="GE286" s="74"/>
      <c r="GF286" s="74"/>
      <c r="GG286" s="74"/>
      <c r="GH286" s="74"/>
      <c r="GI286" s="74"/>
      <c r="GJ286" s="74"/>
      <c r="GK286" s="74"/>
      <c r="GL286" s="74"/>
      <c r="GM286" s="74"/>
      <c r="GN286" s="74"/>
      <c r="GO286" s="74"/>
      <c r="GP286" s="74"/>
      <c r="GQ286" s="74"/>
      <c r="GR286" s="74"/>
      <c r="GS286" s="74"/>
      <c r="GT286" s="74"/>
      <c r="GU286" s="74"/>
      <c r="GV286" s="74"/>
      <c r="GW286" s="74"/>
      <c r="GX286" s="74"/>
      <c r="GY286" s="74"/>
      <c r="GZ286" s="74"/>
      <c r="HA286" s="74"/>
      <c r="HB286" s="74"/>
      <c r="HC286" s="74"/>
      <c r="HD286" s="74"/>
      <c r="HE286" s="74"/>
      <c r="HF286" s="74"/>
      <c r="HG286" s="74"/>
      <c r="HH286" s="74"/>
      <c r="HI286" s="84"/>
      <c r="HJ286" s="84"/>
      <c r="HK286" s="84"/>
      <c r="HL286" s="84"/>
      <c r="HM286" s="84"/>
      <c r="HN286" s="84"/>
      <c r="HO286" s="84"/>
      <c r="HP286" s="84"/>
      <c r="HQ286" s="84"/>
      <c r="HR286" s="84"/>
      <c r="HS286" s="84"/>
      <c r="HT286" s="84"/>
      <c r="HU286" s="84"/>
      <c r="HV286" s="84"/>
      <c r="HW286" s="84"/>
      <c r="HX286" s="84"/>
      <c r="HY286" s="84"/>
      <c r="HZ286" s="84"/>
      <c r="IA286" s="84"/>
      <c r="IB286" s="84"/>
      <c r="IC286" s="84"/>
      <c r="ID286" s="84"/>
      <c r="IE286" s="84"/>
      <c r="IF286" s="84"/>
      <c r="IG286" s="84"/>
      <c r="IH286" s="84"/>
      <c r="II286" s="84"/>
      <c r="IJ286" s="84"/>
      <c r="IK286" s="84"/>
      <c r="IL286" s="84"/>
      <c r="IM286" s="84"/>
      <c r="IN286" s="84"/>
      <c r="IO286" s="84"/>
      <c r="IP286" s="84"/>
      <c r="IQ286" s="84"/>
      <c r="IR286" s="84"/>
      <c r="IS286" s="89"/>
      <c r="IT286" s="89"/>
      <c r="IU286" s="89"/>
      <c r="IV286" s="89"/>
    </row>
    <row r="287" spans="3:256" x14ac:dyDescent="0.25"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293"/>
      <c r="CF287" s="293"/>
      <c r="CG287" s="293"/>
      <c r="CH287" s="74"/>
      <c r="CI287" s="293"/>
      <c r="CJ287" s="293"/>
      <c r="CK287" s="293"/>
      <c r="CL287" s="293"/>
      <c r="CM287" s="293"/>
      <c r="CN287" s="293"/>
      <c r="CO287" s="293"/>
      <c r="CP287" s="293"/>
      <c r="CQ287" s="293"/>
      <c r="CR287" s="293"/>
      <c r="CS287" s="293"/>
      <c r="CT287" s="293"/>
      <c r="CU287" s="293"/>
      <c r="CV287" s="293"/>
      <c r="CW287" s="293"/>
      <c r="CX287" s="293"/>
      <c r="CY287" s="293"/>
      <c r="CZ287" s="293"/>
      <c r="DA287" s="293"/>
      <c r="DB287" s="293"/>
      <c r="DC287" s="293"/>
      <c r="DD287" s="293"/>
      <c r="DE287" s="293"/>
      <c r="DF287" s="293"/>
      <c r="DG287" s="293"/>
      <c r="DH287" s="293"/>
      <c r="DI287" s="293"/>
      <c r="DJ287" s="293"/>
      <c r="DK287" s="293"/>
      <c r="DL287" s="74"/>
      <c r="DM287" s="74"/>
      <c r="DN287" s="74"/>
      <c r="DO287" s="293"/>
      <c r="DP287" s="293"/>
      <c r="FN287" s="74"/>
      <c r="FO287" s="74"/>
      <c r="FP287" s="74"/>
      <c r="FQ287" s="74"/>
      <c r="FR287" s="74"/>
      <c r="FS287" s="74"/>
      <c r="FT287" s="74"/>
      <c r="FU287" s="74"/>
      <c r="FV287" s="74"/>
      <c r="FW287" s="74"/>
      <c r="FX287" s="74"/>
      <c r="FY287" s="74"/>
      <c r="FZ287" s="74"/>
      <c r="GA287" s="74"/>
      <c r="GB287" s="74"/>
      <c r="GC287" s="74"/>
      <c r="GD287" s="74"/>
      <c r="GE287" s="74"/>
      <c r="GF287" s="74"/>
      <c r="GG287" s="74"/>
      <c r="GH287" s="74"/>
      <c r="GI287" s="74"/>
      <c r="GJ287" s="74"/>
      <c r="GK287" s="74"/>
      <c r="GL287" s="74"/>
      <c r="GM287" s="74"/>
      <c r="GN287" s="74"/>
      <c r="GO287" s="74"/>
      <c r="GP287" s="74"/>
      <c r="GQ287" s="74"/>
      <c r="GR287" s="74"/>
      <c r="GS287" s="74"/>
      <c r="GT287" s="74"/>
      <c r="GU287" s="74"/>
      <c r="GV287" s="74"/>
      <c r="GW287" s="74"/>
      <c r="GX287" s="74"/>
      <c r="GY287" s="74"/>
      <c r="GZ287" s="74"/>
      <c r="HA287" s="74"/>
      <c r="HB287" s="74"/>
      <c r="HC287" s="74"/>
      <c r="HD287" s="74"/>
      <c r="HE287" s="74"/>
      <c r="HF287" s="74"/>
      <c r="HG287" s="74"/>
      <c r="HH287" s="74"/>
      <c r="HI287" s="84"/>
      <c r="HJ287" s="84"/>
      <c r="HK287" s="84"/>
      <c r="HL287" s="84"/>
      <c r="HM287" s="84"/>
      <c r="HN287" s="84"/>
      <c r="HO287" s="84"/>
      <c r="HP287" s="84"/>
      <c r="HQ287" s="84"/>
      <c r="HR287" s="84"/>
      <c r="HS287" s="84"/>
      <c r="HT287" s="84"/>
      <c r="HU287" s="84"/>
      <c r="HV287" s="84"/>
      <c r="HW287" s="84"/>
      <c r="HX287" s="84"/>
      <c r="HY287" s="84"/>
      <c r="HZ287" s="84"/>
      <c r="IA287" s="84"/>
      <c r="IB287" s="84"/>
      <c r="IC287" s="84"/>
      <c r="ID287" s="84"/>
      <c r="IE287" s="84"/>
      <c r="IF287" s="84"/>
      <c r="IG287" s="84"/>
      <c r="IH287" s="84"/>
      <c r="II287" s="84"/>
      <c r="IJ287" s="84"/>
      <c r="IK287" s="84"/>
      <c r="IL287" s="84"/>
      <c r="IM287" s="84"/>
      <c r="IN287" s="84"/>
      <c r="IO287" s="84"/>
      <c r="IP287" s="84"/>
      <c r="IQ287" s="84"/>
      <c r="IR287" s="84"/>
      <c r="IS287" s="89"/>
      <c r="IT287" s="89"/>
      <c r="IU287" s="89"/>
      <c r="IV287" s="89"/>
    </row>
    <row r="288" spans="3:256" x14ac:dyDescent="0.25"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293"/>
      <c r="CF288" s="293"/>
      <c r="CG288" s="293"/>
      <c r="CH288" s="74"/>
      <c r="CI288" s="293"/>
      <c r="CJ288" s="293"/>
      <c r="CK288" s="293"/>
      <c r="CL288" s="293"/>
      <c r="CM288" s="293"/>
      <c r="CN288" s="293"/>
      <c r="CO288" s="293"/>
      <c r="CP288" s="293"/>
      <c r="CQ288" s="293"/>
      <c r="CR288" s="293"/>
      <c r="CS288" s="293"/>
      <c r="CT288" s="293"/>
      <c r="CU288" s="293"/>
      <c r="CV288" s="293"/>
      <c r="CW288" s="293"/>
      <c r="CX288" s="293"/>
      <c r="CY288" s="293"/>
      <c r="CZ288" s="293"/>
      <c r="DA288" s="293"/>
      <c r="DB288" s="293"/>
      <c r="DC288" s="293"/>
      <c r="DD288" s="293"/>
      <c r="DE288" s="293"/>
      <c r="DF288" s="293"/>
      <c r="DG288" s="293"/>
      <c r="DH288" s="293"/>
      <c r="DI288" s="293"/>
      <c r="DJ288" s="293"/>
      <c r="DK288" s="293"/>
      <c r="DL288" s="74"/>
      <c r="DM288" s="74"/>
      <c r="DN288" s="74"/>
      <c r="DO288" s="293"/>
      <c r="DP288" s="293"/>
      <c r="FN288" s="74"/>
      <c r="FO288" s="74"/>
      <c r="FP288" s="74"/>
      <c r="FQ288" s="74"/>
      <c r="FR288" s="74"/>
      <c r="FS288" s="74"/>
      <c r="FT288" s="74"/>
      <c r="FU288" s="74"/>
      <c r="FV288" s="74"/>
      <c r="FW288" s="74"/>
      <c r="FX288" s="74"/>
      <c r="FY288" s="74"/>
      <c r="FZ288" s="74"/>
      <c r="GA288" s="74"/>
      <c r="GB288" s="74"/>
      <c r="GC288" s="74"/>
      <c r="GD288" s="74"/>
      <c r="GE288" s="74"/>
      <c r="GF288" s="74"/>
      <c r="GG288" s="74"/>
      <c r="GH288" s="74"/>
      <c r="GI288" s="74"/>
      <c r="GJ288" s="74"/>
      <c r="GK288" s="74"/>
      <c r="GL288" s="74"/>
      <c r="GM288" s="74"/>
      <c r="GN288" s="74"/>
      <c r="GO288" s="74"/>
      <c r="GP288" s="74"/>
      <c r="GQ288" s="74"/>
      <c r="GR288" s="74"/>
      <c r="GS288" s="74"/>
      <c r="GT288" s="74"/>
      <c r="GU288" s="74"/>
      <c r="GV288" s="74"/>
      <c r="GW288" s="74"/>
      <c r="GX288" s="74"/>
      <c r="GY288" s="74"/>
      <c r="GZ288" s="74"/>
      <c r="HA288" s="74"/>
      <c r="HB288" s="74"/>
      <c r="HC288" s="74"/>
      <c r="HD288" s="74"/>
      <c r="HE288" s="74"/>
      <c r="HF288" s="74"/>
      <c r="HG288" s="74"/>
      <c r="HH288" s="74"/>
      <c r="HI288" s="84"/>
      <c r="HJ288" s="84"/>
      <c r="HK288" s="84"/>
      <c r="HL288" s="84"/>
      <c r="HM288" s="84"/>
      <c r="HN288" s="84"/>
      <c r="HO288" s="84"/>
      <c r="HP288" s="84"/>
      <c r="HQ288" s="84"/>
      <c r="HR288" s="84"/>
      <c r="HS288" s="84"/>
      <c r="HT288" s="84"/>
      <c r="HU288" s="84"/>
      <c r="HV288" s="84"/>
      <c r="HW288" s="84"/>
      <c r="HX288" s="84"/>
      <c r="HY288" s="84"/>
      <c r="HZ288" s="84"/>
      <c r="IA288" s="84"/>
      <c r="IB288" s="84"/>
      <c r="IC288" s="84"/>
      <c r="ID288" s="84"/>
      <c r="IE288" s="84"/>
      <c r="IF288" s="84"/>
      <c r="IG288" s="84"/>
      <c r="IH288" s="84"/>
      <c r="II288" s="84"/>
      <c r="IJ288" s="84"/>
      <c r="IK288" s="84"/>
      <c r="IL288" s="84"/>
      <c r="IM288" s="84"/>
      <c r="IN288" s="84"/>
      <c r="IO288" s="84"/>
      <c r="IP288" s="84"/>
      <c r="IQ288" s="84"/>
      <c r="IR288" s="84"/>
      <c r="IS288" s="89"/>
      <c r="IT288" s="89"/>
      <c r="IU288" s="89"/>
      <c r="IV288" s="89"/>
    </row>
    <row r="289" spans="3:256" x14ac:dyDescent="0.25"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293"/>
      <c r="CF289" s="293"/>
      <c r="CG289" s="293"/>
      <c r="CH289" s="74"/>
      <c r="CI289" s="293"/>
      <c r="CJ289" s="293"/>
      <c r="CK289" s="293"/>
      <c r="CL289" s="293"/>
      <c r="CM289" s="293"/>
      <c r="CN289" s="293"/>
      <c r="CO289" s="293"/>
      <c r="CP289" s="293"/>
      <c r="CQ289" s="293"/>
      <c r="CR289" s="293"/>
      <c r="CS289" s="293"/>
      <c r="CT289" s="293"/>
      <c r="CU289" s="293"/>
      <c r="CV289" s="293"/>
      <c r="CW289" s="293"/>
      <c r="CX289" s="293"/>
      <c r="CY289" s="293"/>
      <c r="CZ289" s="293"/>
      <c r="DA289" s="293"/>
      <c r="DB289" s="293"/>
      <c r="DC289" s="293"/>
      <c r="DD289" s="293"/>
      <c r="DE289" s="293"/>
      <c r="DF289" s="293"/>
      <c r="DG289" s="293"/>
      <c r="DH289" s="293"/>
      <c r="DI289" s="293"/>
      <c r="DJ289" s="293"/>
      <c r="DK289" s="293"/>
      <c r="DL289" s="74"/>
      <c r="DM289" s="74"/>
      <c r="DN289" s="74"/>
      <c r="DO289" s="293"/>
      <c r="DP289" s="293"/>
      <c r="FN289" s="74"/>
      <c r="FO289" s="74"/>
      <c r="FP289" s="74"/>
      <c r="FQ289" s="74"/>
      <c r="FR289" s="74"/>
      <c r="FS289" s="74"/>
      <c r="FT289" s="74"/>
      <c r="FU289" s="74"/>
      <c r="FV289" s="74"/>
      <c r="FW289" s="74"/>
      <c r="FX289" s="74"/>
      <c r="FY289" s="74"/>
      <c r="FZ289" s="74"/>
      <c r="GA289" s="74"/>
      <c r="GB289" s="74"/>
      <c r="GC289" s="74"/>
      <c r="GD289" s="74"/>
      <c r="GE289" s="74"/>
      <c r="GF289" s="74"/>
      <c r="GG289" s="74"/>
      <c r="GH289" s="74"/>
      <c r="GI289" s="74"/>
      <c r="GJ289" s="74"/>
      <c r="GK289" s="74"/>
      <c r="GL289" s="74"/>
      <c r="GM289" s="74"/>
      <c r="GN289" s="74"/>
      <c r="GO289" s="74"/>
      <c r="GP289" s="74"/>
      <c r="GQ289" s="74"/>
      <c r="GR289" s="74"/>
      <c r="GS289" s="74"/>
      <c r="GT289" s="74"/>
      <c r="GU289" s="74"/>
      <c r="GV289" s="74"/>
      <c r="GW289" s="74"/>
      <c r="GX289" s="74"/>
      <c r="GY289" s="74"/>
      <c r="GZ289" s="74"/>
      <c r="HA289" s="74"/>
      <c r="HB289" s="74"/>
      <c r="HC289" s="74"/>
      <c r="HD289" s="74"/>
      <c r="HE289" s="74"/>
      <c r="HF289" s="74"/>
      <c r="HG289" s="74"/>
      <c r="HH289" s="74"/>
      <c r="HI289" s="84"/>
      <c r="HJ289" s="84"/>
      <c r="HK289" s="84"/>
      <c r="HL289" s="84"/>
      <c r="HM289" s="84"/>
      <c r="HN289" s="84"/>
      <c r="HO289" s="84"/>
      <c r="HP289" s="84"/>
      <c r="HQ289" s="84"/>
      <c r="HR289" s="84"/>
      <c r="HS289" s="84"/>
      <c r="HT289" s="84"/>
      <c r="HU289" s="84"/>
      <c r="HV289" s="84"/>
      <c r="HW289" s="84"/>
      <c r="HX289" s="84"/>
      <c r="HY289" s="84"/>
      <c r="HZ289" s="84"/>
      <c r="IA289" s="84"/>
      <c r="IB289" s="84"/>
      <c r="IC289" s="84"/>
      <c r="ID289" s="84"/>
      <c r="IE289" s="84"/>
      <c r="IF289" s="84"/>
      <c r="IG289" s="84"/>
      <c r="IH289" s="84"/>
      <c r="II289" s="84"/>
      <c r="IJ289" s="84"/>
      <c r="IK289" s="84"/>
      <c r="IL289" s="84"/>
      <c r="IM289" s="84"/>
      <c r="IN289" s="84"/>
      <c r="IO289" s="84"/>
      <c r="IP289" s="84"/>
      <c r="IQ289" s="84"/>
      <c r="IR289" s="84"/>
      <c r="IS289" s="89"/>
      <c r="IT289" s="89"/>
      <c r="IU289" s="89"/>
      <c r="IV289" s="89"/>
    </row>
    <row r="290" spans="3:256" x14ac:dyDescent="0.25"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293"/>
      <c r="CF290" s="293"/>
      <c r="CG290" s="293"/>
      <c r="CH290" s="74"/>
      <c r="CI290" s="293"/>
      <c r="CJ290" s="293"/>
      <c r="CK290" s="293"/>
      <c r="CL290" s="293"/>
      <c r="CM290" s="293"/>
      <c r="CN290" s="293"/>
      <c r="CO290" s="293"/>
      <c r="CP290" s="293"/>
      <c r="CQ290" s="293"/>
      <c r="CR290" s="293"/>
      <c r="CS290" s="293"/>
      <c r="CT290" s="293"/>
      <c r="CU290" s="293"/>
      <c r="CV290" s="293"/>
      <c r="CW290" s="293"/>
      <c r="CX290" s="293"/>
      <c r="CY290" s="293"/>
      <c r="CZ290" s="293"/>
      <c r="DA290" s="293"/>
      <c r="DB290" s="293"/>
      <c r="DC290" s="293"/>
      <c r="DD290" s="293"/>
      <c r="DE290" s="293"/>
      <c r="DF290" s="293"/>
      <c r="DG290" s="293"/>
      <c r="DH290" s="293"/>
      <c r="DI290" s="293"/>
      <c r="DJ290" s="293"/>
      <c r="DK290" s="293"/>
      <c r="DL290" s="74"/>
      <c r="DM290" s="74"/>
      <c r="DN290" s="74"/>
      <c r="DO290" s="293"/>
      <c r="DP290" s="293"/>
      <c r="FN290" s="74"/>
      <c r="FO290" s="74"/>
      <c r="FP290" s="74"/>
      <c r="FQ290" s="74"/>
      <c r="FR290" s="74"/>
      <c r="FS290" s="74"/>
      <c r="FT290" s="74"/>
      <c r="FU290" s="74"/>
      <c r="FV290" s="74"/>
      <c r="FW290" s="74"/>
      <c r="FX290" s="74"/>
      <c r="FY290" s="74"/>
      <c r="FZ290" s="74"/>
      <c r="GA290" s="74"/>
      <c r="GB290" s="74"/>
      <c r="GC290" s="74"/>
      <c r="GD290" s="74"/>
      <c r="GE290" s="74"/>
      <c r="GF290" s="74"/>
      <c r="GG290" s="74"/>
      <c r="GH290" s="74"/>
      <c r="GI290" s="74"/>
      <c r="GJ290" s="74"/>
      <c r="GK290" s="74"/>
      <c r="GL290" s="74"/>
      <c r="GM290" s="74"/>
      <c r="GN290" s="74"/>
      <c r="GO290" s="74"/>
      <c r="GP290" s="74"/>
      <c r="GQ290" s="74"/>
      <c r="GR290" s="74"/>
      <c r="GS290" s="74"/>
      <c r="GT290" s="74"/>
      <c r="GU290" s="74"/>
      <c r="GV290" s="74"/>
      <c r="GW290" s="74"/>
      <c r="GX290" s="74"/>
      <c r="GY290" s="74"/>
      <c r="GZ290" s="74"/>
      <c r="HA290" s="74"/>
      <c r="HB290" s="74"/>
      <c r="HC290" s="74"/>
      <c r="HD290" s="74"/>
      <c r="HE290" s="74"/>
      <c r="HF290" s="74"/>
      <c r="HG290" s="74"/>
      <c r="HH290" s="74"/>
      <c r="HI290" s="84"/>
      <c r="HJ290" s="84"/>
      <c r="HK290" s="84"/>
      <c r="HL290" s="84"/>
      <c r="HM290" s="84"/>
      <c r="HN290" s="84"/>
      <c r="HO290" s="84"/>
      <c r="HP290" s="84"/>
      <c r="HQ290" s="84"/>
      <c r="HR290" s="84"/>
      <c r="HS290" s="84"/>
      <c r="HT290" s="84"/>
      <c r="HU290" s="84"/>
      <c r="HV290" s="84"/>
      <c r="HW290" s="84"/>
      <c r="HX290" s="84"/>
      <c r="HY290" s="84"/>
      <c r="HZ290" s="84"/>
      <c r="IA290" s="84"/>
      <c r="IB290" s="84"/>
      <c r="IC290" s="84"/>
      <c r="ID290" s="84"/>
      <c r="IE290" s="84"/>
      <c r="IF290" s="84"/>
      <c r="IG290" s="84"/>
      <c r="IH290" s="84"/>
      <c r="II290" s="84"/>
      <c r="IJ290" s="84"/>
      <c r="IK290" s="84"/>
      <c r="IL290" s="84"/>
      <c r="IM290" s="84"/>
      <c r="IN290" s="84"/>
      <c r="IO290" s="84"/>
      <c r="IP290" s="84"/>
      <c r="IQ290" s="84"/>
      <c r="IR290" s="84"/>
      <c r="IS290" s="89"/>
      <c r="IT290" s="89"/>
      <c r="IU290" s="89"/>
      <c r="IV290" s="89"/>
    </row>
    <row r="291" spans="3:256" x14ac:dyDescent="0.25"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293"/>
      <c r="CF291" s="293"/>
      <c r="CG291" s="293"/>
      <c r="CH291" s="74"/>
      <c r="CI291" s="293"/>
      <c r="CJ291" s="293"/>
      <c r="CK291" s="293"/>
      <c r="CL291" s="293"/>
      <c r="CM291" s="293"/>
      <c r="CN291" s="293"/>
      <c r="CO291" s="293"/>
      <c r="CP291" s="293"/>
      <c r="CQ291" s="293"/>
      <c r="CR291" s="293"/>
      <c r="CS291" s="293"/>
      <c r="CT291" s="293"/>
      <c r="CU291" s="293"/>
      <c r="CV291" s="293"/>
      <c r="CW291" s="293"/>
      <c r="CX291" s="293"/>
      <c r="CY291" s="293"/>
      <c r="CZ291" s="293"/>
      <c r="DA291" s="293"/>
      <c r="DB291" s="293"/>
      <c r="DC291" s="293"/>
      <c r="DD291" s="293"/>
      <c r="DE291" s="293"/>
      <c r="DF291" s="293"/>
      <c r="DG291" s="293"/>
      <c r="DH291" s="293"/>
      <c r="DI291" s="293"/>
      <c r="DJ291" s="293"/>
      <c r="DK291" s="293"/>
      <c r="DL291" s="74"/>
      <c r="DM291" s="74"/>
      <c r="DN291" s="74"/>
      <c r="DO291" s="293"/>
      <c r="DP291" s="293"/>
      <c r="FN291" s="74"/>
      <c r="FO291" s="74"/>
      <c r="FP291" s="74"/>
      <c r="FQ291" s="74"/>
      <c r="FR291" s="74"/>
      <c r="FS291" s="74"/>
      <c r="FT291" s="74"/>
      <c r="FU291" s="74"/>
      <c r="FV291" s="74"/>
      <c r="FW291" s="74"/>
      <c r="FX291" s="74"/>
      <c r="FY291" s="74"/>
      <c r="FZ291" s="74"/>
      <c r="GA291" s="74"/>
      <c r="GB291" s="74"/>
      <c r="GC291" s="74"/>
      <c r="GD291" s="74"/>
      <c r="GE291" s="74"/>
      <c r="GF291" s="74"/>
      <c r="GG291" s="74"/>
      <c r="GH291" s="74"/>
      <c r="GI291" s="74"/>
      <c r="GJ291" s="74"/>
      <c r="GK291" s="74"/>
      <c r="GL291" s="74"/>
      <c r="GM291" s="74"/>
      <c r="GN291" s="74"/>
      <c r="GO291" s="74"/>
      <c r="GP291" s="74"/>
      <c r="GQ291" s="74"/>
      <c r="GR291" s="74"/>
      <c r="GS291" s="74"/>
      <c r="GT291" s="74"/>
      <c r="GU291" s="74"/>
      <c r="GV291" s="74"/>
      <c r="GW291" s="74"/>
      <c r="GX291" s="74"/>
      <c r="GY291" s="74"/>
      <c r="GZ291" s="74"/>
      <c r="HA291" s="74"/>
      <c r="HB291" s="74"/>
      <c r="HC291" s="74"/>
      <c r="HD291" s="74"/>
      <c r="HE291" s="74"/>
      <c r="HF291" s="74"/>
      <c r="HG291" s="74"/>
      <c r="HH291" s="74"/>
      <c r="HI291" s="84"/>
      <c r="HJ291" s="84"/>
      <c r="HK291" s="84"/>
      <c r="HL291" s="84"/>
      <c r="HM291" s="84"/>
      <c r="HN291" s="84"/>
      <c r="HO291" s="84"/>
      <c r="HP291" s="84"/>
      <c r="HQ291" s="84"/>
      <c r="HR291" s="84"/>
      <c r="HS291" s="84"/>
      <c r="HT291" s="84"/>
      <c r="HU291" s="84"/>
      <c r="HV291" s="84"/>
      <c r="HW291" s="84"/>
      <c r="HX291" s="84"/>
      <c r="HY291" s="84"/>
      <c r="HZ291" s="84"/>
      <c r="IA291" s="84"/>
      <c r="IB291" s="84"/>
      <c r="IC291" s="84"/>
      <c r="ID291" s="84"/>
      <c r="IE291" s="84"/>
      <c r="IF291" s="84"/>
      <c r="IG291" s="84"/>
      <c r="IH291" s="84"/>
      <c r="II291" s="84"/>
      <c r="IJ291" s="84"/>
      <c r="IK291" s="84"/>
      <c r="IL291" s="84"/>
      <c r="IM291" s="84"/>
      <c r="IN291" s="84"/>
      <c r="IO291" s="84"/>
      <c r="IP291" s="84"/>
      <c r="IQ291" s="84"/>
      <c r="IR291" s="84"/>
      <c r="IS291" s="89"/>
      <c r="IT291" s="89"/>
      <c r="IU291" s="89"/>
      <c r="IV291" s="89"/>
    </row>
    <row r="292" spans="3:256" x14ac:dyDescent="0.25"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293"/>
      <c r="CF292" s="293"/>
      <c r="CG292" s="293"/>
      <c r="CH292" s="74"/>
      <c r="CI292" s="293"/>
      <c r="CJ292" s="293"/>
      <c r="CK292" s="293"/>
      <c r="CL292" s="293"/>
      <c r="CM292" s="293"/>
      <c r="CN292" s="293"/>
      <c r="CO292" s="293"/>
      <c r="CP292" s="293"/>
      <c r="CQ292" s="293"/>
      <c r="CR292" s="293"/>
      <c r="CS292" s="293"/>
      <c r="CT292" s="293"/>
      <c r="CU292" s="293"/>
      <c r="CV292" s="293"/>
      <c r="CW292" s="293"/>
      <c r="CX292" s="293"/>
      <c r="CY292" s="293"/>
      <c r="CZ292" s="293"/>
      <c r="DA292" s="293"/>
      <c r="DB292" s="293"/>
      <c r="DC292" s="293"/>
      <c r="DD292" s="293"/>
      <c r="DE292" s="293"/>
      <c r="DF292" s="293"/>
      <c r="DG292" s="293"/>
      <c r="DH292" s="293"/>
      <c r="DI292" s="293"/>
      <c r="DJ292" s="293"/>
      <c r="DK292" s="293"/>
      <c r="DL292" s="74"/>
      <c r="DM292" s="74"/>
      <c r="DN292" s="74"/>
      <c r="DO292" s="293"/>
      <c r="DP292" s="293"/>
      <c r="FN292" s="74"/>
      <c r="FO292" s="74"/>
      <c r="FP292" s="74"/>
      <c r="FQ292" s="74"/>
      <c r="FR292" s="74"/>
      <c r="FS292" s="74"/>
      <c r="FT292" s="74"/>
      <c r="FU292" s="74"/>
      <c r="FV292" s="74"/>
      <c r="FW292" s="74"/>
      <c r="FX292" s="74"/>
      <c r="FY292" s="74"/>
      <c r="FZ292" s="74"/>
      <c r="GA292" s="74"/>
      <c r="GB292" s="74"/>
      <c r="GC292" s="74"/>
      <c r="GD292" s="74"/>
      <c r="GE292" s="74"/>
      <c r="GF292" s="74"/>
      <c r="GG292" s="74"/>
      <c r="GH292" s="74"/>
      <c r="GI292" s="74"/>
      <c r="GJ292" s="74"/>
      <c r="GK292" s="74"/>
      <c r="GL292" s="74"/>
      <c r="GM292" s="74"/>
      <c r="GN292" s="74"/>
      <c r="GO292" s="74"/>
      <c r="GP292" s="74"/>
      <c r="GQ292" s="74"/>
      <c r="GR292" s="74"/>
      <c r="GS292" s="74"/>
      <c r="GT292" s="74"/>
      <c r="GU292" s="74"/>
      <c r="GV292" s="74"/>
      <c r="GW292" s="74"/>
      <c r="GX292" s="74"/>
      <c r="GY292" s="74"/>
      <c r="GZ292" s="74"/>
      <c r="HA292" s="74"/>
      <c r="HB292" s="74"/>
      <c r="HC292" s="74"/>
      <c r="HD292" s="74"/>
      <c r="HE292" s="74"/>
      <c r="HF292" s="74"/>
      <c r="HG292" s="74"/>
      <c r="HH292" s="74"/>
      <c r="HI292" s="84"/>
      <c r="HJ292" s="84"/>
      <c r="HK292" s="84"/>
      <c r="HL292" s="84"/>
      <c r="HM292" s="84"/>
      <c r="HN292" s="84"/>
      <c r="HO292" s="84"/>
      <c r="HP292" s="84"/>
      <c r="HQ292" s="84"/>
      <c r="HR292" s="84"/>
      <c r="HS292" s="84"/>
      <c r="HT292" s="84"/>
      <c r="HU292" s="84"/>
      <c r="HV292" s="84"/>
      <c r="HW292" s="84"/>
      <c r="HX292" s="84"/>
      <c r="HY292" s="84"/>
      <c r="HZ292" s="84"/>
      <c r="IA292" s="84"/>
      <c r="IB292" s="84"/>
      <c r="IC292" s="84"/>
      <c r="ID292" s="84"/>
      <c r="IE292" s="84"/>
      <c r="IF292" s="84"/>
      <c r="IG292" s="84"/>
      <c r="IH292" s="84"/>
      <c r="II292" s="84"/>
      <c r="IJ292" s="84"/>
      <c r="IK292" s="84"/>
      <c r="IL292" s="84"/>
      <c r="IM292" s="84"/>
      <c r="IN292" s="84"/>
      <c r="IO292" s="84"/>
      <c r="IP292" s="84"/>
      <c r="IQ292" s="84"/>
      <c r="IR292" s="84"/>
      <c r="IS292" s="89"/>
      <c r="IT292" s="89"/>
      <c r="IU292" s="89"/>
      <c r="IV292" s="89"/>
    </row>
    <row r="293" spans="3:256" x14ac:dyDescent="0.25"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74"/>
      <c r="CB293" s="74"/>
      <c r="CC293" s="74"/>
      <c r="CD293" s="74"/>
      <c r="CE293" s="293"/>
      <c r="CF293" s="293"/>
      <c r="CG293" s="293"/>
      <c r="CH293" s="74"/>
      <c r="CI293" s="293"/>
      <c r="CJ293" s="293"/>
      <c r="CK293" s="293"/>
      <c r="CL293" s="293"/>
      <c r="CM293" s="293"/>
      <c r="CN293" s="293"/>
      <c r="CO293" s="293"/>
      <c r="CP293" s="293"/>
      <c r="CQ293" s="293"/>
      <c r="CR293" s="293"/>
      <c r="CS293" s="293"/>
      <c r="CT293" s="293"/>
      <c r="CU293" s="293"/>
      <c r="CV293" s="293"/>
      <c r="CW293" s="293"/>
      <c r="CX293" s="293"/>
      <c r="CY293" s="293"/>
      <c r="CZ293" s="293"/>
      <c r="DA293" s="293"/>
      <c r="DB293" s="293"/>
      <c r="DC293" s="293"/>
      <c r="DD293" s="293"/>
      <c r="DE293" s="293"/>
      <c r="DF293" s="293"/>
      <c r="DG293" s="293"/>
      <c r="DH293" s="293"/>
      <c r="DI293" s="293"/>
      <c r="DJ293" s="293"/>
      <c r="DK293" s="293"/>
      <c r="DL293" s="74"/>
      <c r="DM293" s="74"/>
      <c r="DN293" s="74"/>
      <c r="DO293" s="293"/>
      <c r="DP293" s="293"/>
      <c r="FN293" s="74"/>
      <c r="FO293" s="74"/>
      <c r="FP293" s="74"/>
      <c r="FQ293" s="74"/>
      <c r="FR293" s="74"/>
      <c r="FS293" s="74"/>
      <c r="FT293" s="74"/>
      <c r="FU293" s="74"/>
      <c r="FV293" s="74"/>
      <c r="FW293" s="74"/>
      <c r="FX293" s="74"/>
      <c r="FY293" s="74"/>
      <c r="FZ293" s="74"/>
      <c r="GA293" s="74"/>
      <c r="GB293" s="74"/>
      <c r="GC293" s="74"/>
      <c r="GD293" s="74"/>
      <c r="GE293" s="74"/>
      <c r="GF293" s="74"/>
      <c r="GG293" s="74"/>
      <c r="GH293" s="74"/>
      <c r="GI293" s="74"/>
      <c r="GJ293" s="74"/>
      <c r="GK293" s="74"/>
      <c r="GL293" s="74"/>
      <c r="GM293" s="74"/>
      <c r="GN293" s="74"/>
      <c r="GO293" s="74"/>
      <c r="GP293" s="74"/>
      <c r="GQ293" s="74"/>
      <c r="GR293" s="74"/>
      <c r="GS293" s="74"/>
      <c r="GT293" s="74"/>
      <c r="GU293" s="74"/>
      <c r="GV293" s="74"/>
      <c r="GW293" s="74"/>
      <c r="GX293" s="74"/>
      <c r="GY293" s="74"/>
      <c r="GZ293" s="74"/>
      <c r="HA293" s="74"/>
      <c r="HB293" s="74"/>
      <c r="HC293" s="74"/>
      <c r="HD293" s="74"/>
      <c r="HE293" s="74"/>
      <c r="HF293" s="74"/>
      <c r="HG293" s="74"/>
      <c r="HH293" s="74"/>
      <c r="HI293" s="84"/>
      <c r="HJ293" s="84"/>
      <c r="HK293" s="84"/>
      <c r="HL293" s="84"/>
      <c r="HM293" s="84"/>
      <c r="HN293" s="84"/>
      <c r="HO293" s="84"/>
      <c r="HP293" s="84"/>
      <c r="HQ293" s="84"/>
      <c r="HR293" s="84"/>
      <c r="HS293" s="84"/>
      <c r="HT293" s="84"/>
      <c r="HU293" s="84"/>
      <c r="HV293" s="84"/>
      <c r="HW293" s="84"/>
      <c r="HX293" s="84"/>
      <c r="HY293" s="84"/>
      <c r="HZ293" s="84"/>
      <c r="IA293" s="84"/>
      <c r="IB293" s="84"/>
      <c r="IC293" s="84"/>
      <c r="ID293" s="84"/>
      <c r="IE293" s="84"/>
      <c r="IF293" s="84"/>
      <c r="IG293" s="84"/>
      <c r="IH293" s="84"/>
      <c r="II293" s="84"/>
      <c r="IJ293" s="84"/>
      <c r="IK293" s="84"/>
      <c r="IL293" s="84"/>
      <c r="IM293" s="84"/>
      <c r="IN293" s="84"/>
      <c r="IO293" s="84"/>
      <c r="IP293" s="84"/>
      <c r="IQ293" s="84"/>
      <c r="IR293" s="84"/>
      <c r="IS293" s="89"/>
      <c r="IT293" s="89"/>
      <c r="IU293" s="89"/>
      <c r="IV293" s="89"/>
    </row>
    <row r="294" spans="3:256" x14ac:dyDescent="0.25"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74"/>
      <c r="CB294" s="74"/>
      <c r="CC294" s="74"/>
      <c r="CD294" s="74"/>
      <c r="CE294" s="293"/>
      <c r="CF294" s="293"/>
      <c r="CG294" s="293"/>
      <c r="CH294" s="74"/>
      <c r="CI294" s="293"/>
      <c r="CJ294" s="293"/>
      <c r="CK294" s="293"/>
      <c r="CL294" s="293"/>
      <c r="CM294" s="293"/>
      <c r="CN294" s="293"/>
      <c r="CO294" s="293"/>
      <c r="CP294" s="293"/>
      <c r="CQ294" s="293"/>
      <c r="CR294" s="293"/>
      <c r="CS294" s="293"/>
      <c r="CT294" s="293"/>
      <c r="CU294" s="293"/>
      <c r="CV294" s="293"/>
      <c r="CW294" s="293"/>
      <c r="CX294" s="293"/>
      <c r="CY294" s="293"/>
      <c r="CZ294" s="293"/>
      <c r="DA294" s="293"/>
      <c r="DB294" s="293"/>
      <c r="DC294" s="293"/>
      <c r="DD294" s="293"/>
      <c r="DE294" s="293"/>
      <c r="DF294" s="293"/>
      <c r="DG294" s="293"/>
      <c r="DH294" s="293"/>
      <c r="DI294" s="293"/>
      <c r="DJ294" s="293"/>
      <c r="DK294" s="293"/>
      <c r="DL294" s="74"/>
      <c r="DM294" s="74"/>
      <c r="DN294" s="74"/>
      <c r="DO294" s="293"/>
      <c r="DP294" s="293"/>
      <c r="FN294" s="74"/>
      <c r="FO294" s="74"/>
      <c r="FP294" s="74"/>
      <c r="FQ294" s="74"/>
      <c r="FR294" s="74"/>
      <c r="FS294" s="74"/>
      <c r="FT294" s="74"/>
      <c r="FU294" s="74"/>
      <c r="FV294" s="74"/>
      <c r="FW294" s="74"/>
      <c r="FX294" s="74"/>
      <c r="FY294" s="74"/>
      <c r="FZ294" s="74"/>
      <c r="GA294" s="74"/>
      <c r="GB294" s="74"/>
      <c r="GC294" s="74"/>
      <c r="GD294" s="74"/>
      <c r="GE294" s="74"/>
      <c r="GF294" s="74"/>
      <c r="GG294" s="74"/>
      <c r="GH294" s="74"/>
      <c r="GI294" s="74"/>
      <c r="GJ294" s="74"/>
      <c r="GK294" s="74"/>
      <c r="GL294" s="74"/>
      <c r="GM294" s="74"/>
      <c r="GN294" s="74"/>
      <c r="GO294" s="74"/>
      <c r="GP294" s="74"/>
      <c r="GQ294" s="74"/>
      <c r="GR294" s="74"/>
      <c r="GS294" s="74"/>
      <c r="GT294" s="74"/>
      <c r="GU294" s="74"/>
      <c r="GV294" s="74"/>
      <c r="GW294" s="74"/>
      <c r="GX294" s="74"/>
      <c r="GY294" s="74"/>
      <c r="GZ294" s="74"/>
      <c r="HA294" s="74"/>
      <c r="HB294" s="74"/>
      <c r="HC294" s="74"/>
      <c r="HD294" s="74"/>
      <c r="HE294" s="74"/>
      <c r="HF294" s="74"/>
      <c r="HG294" s="74"/>
      <c r="HH294" s="74"/>
      <c r="HI294" s="84"/>
      <c r="HJ294" s="84"/>
      <c r="HK294" s="84"/>
      <c r="HL294" s="84"/>
      <c r="HM294" s="84"/>
      <c r="HN294" s="84"/>
      <c r="HO294" s="84"/>
      <c r="HP294" s="84"/>
      <c r="HQ294" s="84"/>
      <c r="HR294" s="84"/>
      <c r="HS294" s="84"/>
      <c r="HT294" s="84"/>
      <c r="HU294" s="84"/>
      <c r="HV294" s="84"/>
      <c r="HW294" s="84"/>
      <c r="HX294" s="84"/>
      <c r="HY294" s="84"/>
      <c r="HZ294" s="84"/>
      <c r="IA294" s="84"/>
      <c r="IB294" s="84"/>
      <c r="IC294" s="84"/>
      <c r="ID294" s="84"/>
      <c r="IE294" s="84"/>
      <c r="IF294" s="84"/>
      <c r="IG294" s="84"/>
      <c r="IH294" s="84"/>
      <c r="II294" s="84"/>
      <c r="IJ294" s="84"/>
      <c r="IK294" s="84"/>
      <c r="IL294" s="84"/>
      <c r="IM294" s="84"/>
      <c r="IN294" s="84"/>
      <c r="IO294" s="84"/>
      <c r="IP294" s="84"/>
      <c r="IQ294" s="84"/>
      <c r="IR294" s="84"/>
      <c r="IS294" s="89"/>
      <c r="IT294" s="89"/>
      <c r="IU294" s="89"/>
      <c r="IV294" s="89"/>
    </row>
    <row r="295" spans="3:256" x14ac:dyDescent="0.25"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74"/>
      <c r="CB295" s="74"/>
      <c r="CC295" s="74"/>
      <c r="CD295" s="74"/>
      <c r="CE295" s="293"/>
      <c r="CF295" s="293"/>
      <c r="CG295" s="293"/>
      <c r="CH295" s="74"/>
      <c r="CI295" s="293"/>
      <c r="CJ295" s="293"/>
      <c r="CK295" s="293"/>
      <c r="CL295" s="293"/>
      <c r="CM295" s="293"/>
      <c r="CN295" s="293"/>
      <c r="CO295" s="293"/>
      <c r="CP295" s="293"/>
      <c r="CQ295" s="293"/>
      <c r="CR295" s="293"/>
      <c r="CS295" s="293"/>
      <c r="CT295" s="293"/>
      <c r="CU295" s="293"/>
      <c r="CV295" s="293"/>
      <c r="CW295" s="293"/>
      <c r="CX295" s="293"/>
      <c r="CY295" s="293"/>
      <c r="CZ295" s="293"/>
      <c r="DA295" s="293"/>
      <c r="DB295" s="293"/>
      <c r="DC295" s="293"/>
      <c r="DD295" s="293"/>
      <c r="DE295" s="293"/>
      <c r="DF295" s="293"/>
      <c r="DG295" s="293"/>
      <c r="DH295" s="293"/>
      <c r="DI295" s="293"/>
      <c r="DJ295" s="293"/>
      <c r="DK295" s="293"/>
      <c r="DL295" s="74"/>
      <c r="DM295" s="74"/>
      <c r="DN295" s="74"/>
      <c r="DO295" s="293"/>
      <c r="DP295" s="293"/>
      <c r="FN295" s="74"/>
      <c r="FO295" s="74"/>
      <c r="FP295" s="74"/>
      <c r="FQ295" s="74"/>
      <c r="FR295" s="74"/>
      <c r="FS295" s="74"/>
      <c r="FT295" s="74"/>
      <c r="FU295" s="74"/>
      <c r="FV295" s="74"/>
      <c r="FW295" s="74"/>
      <c r="FX295" s="74"/>
      <c r="FY295" s="74"/>
      <c r="FZ295" s="74"/>
      <c r="GA295" s="74"/>
      <c r="GB295" s="74"/>
      <c r="GC295" s="74"/>
      <c r="GD295" s="74"/>
      <c r="GE295" s="74"/>
      <c r="GF295" s="74"/>
      <c r="GG295" s="74"/>
      <c r="GH295" s="74"/>
      <c r="GI295" s="74"/>
      <c r="GJ295" s="74"/>
      <c r="GK295" s="74"/>
      <c r="GL295" s="74"/>
      <c r="GM295" s="74"/>
      <c r="GN295" s="74"/>
      <c r="GO295" s="74"/>
      <c r="GP295" s="74"/>
      <c r="GQ295" s="74"/>
      <c r="GR295" s="74"/>
      <c r="GS295" s="74"/>
      <c r="GT295" s="74"/>
      <c r="GU295" s="74"/>
      <c r="GV295" s="74"/>
      <c r="GW295" s="74"/>
      <c r="GX295" s="74"/>
      <c r="GY295" s="74"/>
      <c r="GZ295" s="74"/>
      <c r="HA295" s="74"/>
      <c r="HB295" s="74"/>
      <c r="HC295" s="74"/>
      <c r="HD295" s="74"/>
      <c r="HE295" s="74"/>
      <c r="HF295" s="74"/>
      <c r="HG295" s="74"/>
      <c r="HH295" s="74"/>
      <c r="HI295" s="84"/>
      <c r="HJ295" s="84"/>
      <c r="HK295" s="84"/>
      <c r="HL295" s="84"/>
      <c r="HM295" s="84"/>
      <c r="HN295" s="84"/>
      <c r="HO295" s="84"/>
      <c r="HP295" s="84"/>
      <c r="HQ295" s="84"/>
      <c r="HR295" s="84"/>
      <c r="HS295" s="84"/>
      <c r="HT295" s="84"/>
      <c r="HU295" s="84"/>
      <c r="HV295" s="84"/>
      <c r="HW295" s="84"/>
      <c r="HX295" s="84"/>
      <c r="HY295" s="84"/>
      <c r="HZ295" s="84"/>
      <c r="IA295" s="84"/>
      <c r="IB295" s="84"/>
      <c r="IC295" s="84"/>
      <c r="ID295" s="84"/>
      <c r="IE295" s="84"/>
      <c r="IF295" s="84"/>
      <c r="IG295" s="84"/>
      <c r="IH295" s="84"/>
      <c r="II295" s="84"/>
      <c r="IJ295" s="84"/>
      <c r="IK295" s="84"/>
      <c r="IL295" s="84"/>
      <c r="IM295" s="84"/>
      <c r="IN295" s="84"/>
      <c r="IO295" s="84"/>
      <c r="IP295" s="84"/>
      <c r="IQ295" s="84"/>
      <c r="IR295" s="84"/>
      <c r="IS295" s="89"/>
      <c r="IT295" s="89"/>
      <c r="IU295" s="89"/>
      <c r="IV295" s="89"/>
    </row>
    <row r="296" spans="3:256" x14ac:dyDescent="0.25"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74"/>
      <c r="CB296" s="74"/>
      <c r="CC296" s="74"/>
      <c r="CD296" s="74"/>
      <c r="CE296" s="293"/>
      <c r="CF296" s="293"/>
      <c r="CG296" s="293"/>
      <c r="CH296" s="74"/>
      <c r="CI296" s="293"/>
      <c r="CJ296" s="293"/>
      <c r="CK296" s="293"/>
      <c r="CL296" s="293"/>
      <c r="CM296" s="293"/>
      <c r="CN296" s="293"/>
      <c r="CO296" s="293"/>
      <c r="CP296" s="293"/>
      <c r="CQ296" s="293"/>
      <c r="CR296" s="293"/>
      <c r="CS296" s="293"/>
      <c r="CT296" s="293"/>
      <c r="CU296" s="293"/>
      <c r="CV296" s="293"/>
      <c r="CW296" s="293"/>
      <c r="CX296" s="293"/>
      <c r="CY296" s="293"/>
      <c r="CZ296" s="293"/>
      <c r="DA296" s="293"/>
      <c r="DB296" s="293"/>
      <c r="DC296" s="293"/>
      <c r="DD296" s="293"/>
      <c r="DE296" s="293"/>
      <c r="DF296" s="293"/>
      <c r="DG296" s="293"/>
      <c r="DH296" s="293"/>
      <c r="DI296" s="293"/>
      <c r="DJ296" s="293"/>
      <c r="DK296" s="293"/>
      <c r="DL296" s="74"/>
      <c r="DM296" s="74"/>
      <c r="DN296" s="74"/>
      <c r="DO296" s="293"/>
      <c r="DP296" s="293"/>
      <c r="FN296" s="74"/>
      <c r="FO296" s="74"/>
      <c r="FP296" s="74"/>
      <c r="FQ296" s="74"/>
      <c r="FR296" s="74"/>
      <c r="FS296" s="74"/>
      <c r="FT296" s="74"/>
      <c r="FU296" s="74"/>
      <c r="FV296" s="74"/>
      <c r="FW296" s="74"/>
      <c r="FX296" s="74"/>
      <c r="FY296" s="74"/>
      <c r="FZ296" s="74"/>
      <c r="GA296" s="74"/>
      <c r="GB296" s="74"/>
      <c r="GC296" s="74"/>
      <c r="GD296" s="74"/>
      <c r="GE296" s="74"/>
      <c r="GF296" s="74"/>
      <c r="GG296" s="74"/>
      <c r="GH296" s="74"/>
      <c r="GI296" s="74"/>
      <c r="GJ296" s="74"/>
      <c r="GK296" s="74"/>
      <c r="GL296" s="74"/>
      <c r="GM296" s="74"/>
      <c r="GN296" s="74"/>
      <c r="GO296" s="74"/>
      <c r="GP296" s="74"/>
      <c r="GQ296" s="74"/>
      <c r="GR296" s="74"/>
      <c r="GS296" s="74"/>
      <c r="GT296" s="74"/>
      <c r="GU296" s="74"/>
      <c r="GV296" s="74"/>
      <c r="GW296" s="74"/>
      <c r="GX296" s="74"/>
      <c r="GY296" s="74"/>
      <c r="GZ296" s="74"/>
      <c r="HA296" s="74"/>
      <c r="HB296" s="74"/>
      <c r="HC296" s="74"/>
      <c r="HD296" s="74"/>
      <c r="HE296" s="74"/>
      <c r="HF296" s="74"/>
      <c r="HG296" s="74"/>
      <c r="HH296" s="74"/>
      <c r="HI296" s="84"/>
      <c r="HJ296" s="84"/>
      <c r="HK296" s="84"/>
      <c r="HL296" s="84"/>
      <c r="HM296" s="84"/>
      <c r="HN296" s="84"/>
      <c r="HO296" s="84"/>
      <c r="HP296" s="84"/>
      <c r="HQ296" s="84"/>
      <c r="HR296" s="84"/>
      <c r="HS296" s="84"/>
      <c r="HT296" s="84"/>
      <c r="HU296" s="84"/>
      <c r="HV296" s="84"/>
      <c r="HW296" s="84"/>
      <c r="HX296" s="84"/>
      <c r="HY296" s="84"/>
      <c r="HZ296" s="84"/>
      <c r="IA296" s="84"/>
      <c r="IB296" s="84"/>
      <c r="IC296" s="84"/>
      <c r="ID296" s="84"/>
      <c r="IE296" s="84"/>
      <c r="IF296" s="84"/>
      <c r="IG296" s="84"/>
      <c r="IH296" s="84"/>
      <c r="II296" s="84"/>
      <c r="IJ296" s="84"/>
      <c r="IK296" s="84"/>
      <c r="IL296" s="84"/>
      <c r="IM296" s="84"/>
      <c r="IN296" s="84"/>
      <c r="IO296" s="84"/>
      <c r="IP296" s="84"/>
      <c r="IQ296" s="84"/>
      <c r="IR296" s="84"/>
      <c r="IS296" s="89"/>
      <c r="IT296" s="89"/>
      <c r="IU296" s="89"/>
      <c r="IV296" s="89"/>
    </row>
    <row r="297" spans="3:256" x14ac:dyDescent="0.25"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74"/>
      <c r="CB297" s="74"/>
      <c r="CC297" s="74"/>
      <c r="CD297" s="74"/>
      <c r="CE297" s="293"/>
      <c r="CF297" s="293"/>
      <c r="CG297" s="293"/>
      <c r="CH297" s="74"/>
      <c r="CI297" s="293"/>
      <c r="CJ297" s="293"/>
      <c r="CK297" s="293"/>
      <c r="CL297" s="293"/>
      <c r="CM297" s="293"/>
      <c r="CN297" s="293"/>
      <c r="CO297" s="293"/>
      <c r="CP297" s="293"/>
      <c r="CQ297" s="293"/>
      <c r="CR297" s="293"/>
      <c r="CS297" s="293"/>
      <c r="CT297" s="293"/>
      <c r="CU297" s="293"/>
      <c r="CV297" s="293"/>
      <c r="CW297" s="293"/>
      <c r="CX297" s="293"/>
      <c r="CY297" s="293"/>
      <c r="CZ297" s="293"/>
      <c r="DA297" s="293"/>
      <c r="DB297" s="293"/>
      <c r="DC297" s="293"/>
      <c r="DD297" s="293"/>
      <c r="DE297" s="293"/>
      <c r="DF297" s="293"/>
      <c r="DG297" s="293"/>
      <c r="DH297" s="293"/>
      <c r="DI297" s="293"/>
      <c r="DJ297" s="293"/>
      <c r="DK297" s="293"/>
      <c r="DL297" s="74"/>
      <c r="DM297" s="74"/>
      <c r="DN297" s="74"/>
      <c r="DO297" s="293"/>
      <c r="DP297" s="293"/>
      <c r="FN297" s="74"/>
      <c r="FO297" s="74"/>
      <c r="FP297" s="74"/>
      <c r="FQ297" s="74"/>
      <c r="FR297" s="74"/>
      <c r="FS297" s="74"/>
      <c r="FT297" s="74"/>
      <c r="FU297" s="74"/>
      <c r="FV297" s="74"/>
      <c r="FW297" s="74"/>
      <c r="FX297" s="74"/>
      <c r="FY297" s="74"/>
      <c r="FZ297" s="74"/>
      <c r="GA297" s="74"/>
      <c r="GB297" s="74"/>
      <c r="GC297" s="74"/>
      <c r="GD297" s="74"/>
      <c r="GE297" s="74"/>
      <c r="GF297" s="74"/>
      <c r="GG297" s="74"/>
      <c r="GH297" s="74"/>
      <c r="GI297" s="74"/>
      <c r="GJ297" s="74"/>
      <c r="GK297" s="74"/>
      <c r="GL297" s="74"/>
      <c r="GM297" s="74"/>
      <c r="GN297" s="74"/>
      <c r="GO297" s="74"/>
      <c r="GP297" s="74"/>
      <c r="GQ297" s="74"/>
      <c r="GR297" s="74"/>
      <c r="GS297" s="74"/>
      <c r="GT297" s="74"/>
      <c r="GU297" s="74"/>
      <c r="GV297" s="74"/>
      <c r="GW297" s="74"/>
      <c r="GX297" s="74"/>
      <c r="GY297" s="74"/>
      <c r="GZ297" s="74"/>
      <c r="HA297" s="74"/>
      <c r="HB297" s="74"/>
      <c r="HC297" s="74"/>
      <c r="HD297" s="74"/>
      <c r="HE297" s="74"/>
      <c r="HF297" s="74"/>
      <c r="HG297" s="74"/>
      <c r="HH297" s="74"/>
      <c r="HI297" s="84"/>
      <c r="HJ297" s="84"/>
      <c r="HK297" s="84"/>
      <c r="HL297" s="84"/>
      <c r="HM297" s="84"/>
      <c r="HN297" s="84"/>
      <c r="HO297" s="84"/>
      <c r="HP297" s="84"/>
      <c r="HQ297" s="84"/>
      <c r="HR297" s="84"/>
      <c r="HS297" s="84"/>
      <c r="HT297" s="84"/>
      <c r="HU297" s="84"/>
      <c r="HV297" s="84"/>
      <c r="HW297" s="84"/>
      <c r="HX297" s="84"/>
      <c r="HY297" s="84"/>
      <c r="HZ297" s="84"/>
      <c r="IA297" s="84"/>
      <c r="IB297" s="84"/>
      <c r="IC297" s="84"/>
      <c r="ID297" s="84"/>
      <c r="IE297" s="84"/>
      <c r="IF297" s="84"/>
      <c r="IG297" s="84"/>
      <c r="IH297" s="84"/>
      <c r="II297" s="84"/>
      <c r="IJ297" s="84"/>
      <c r="IK297" s="84"/>
      <c r="IL297" s="84"/>
      <c r="IM297" s="84"/>
      <c r="IN297" s="84"/>
      <c r="IO297" s="84"/>
      <c r="IP297" s="84"/>
      <c r="IQ297" s="84"/>
      <c r="IR297" s="84"/>
      <c r="IS297" s="89"/>
      <c r="IT297" s="89"/>
      <c r="IU297" s="89"/>
      <c r="IV297" s="89"/>
    </row>
    <row r="298" spans="3:256" x14ac:dyDescent="0.25"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74"/>
      <c r="CB298" s="74"/>
      <c r="CC298" s="74"/>
      <c r="CD298" s="74"/>
      <c r="CE298" s="293"/>
      <c r="CF298" s="293"/>
      <c r="CG298" s="293"/>
      <c r="CH298" s="74"/>
      <c r="CI298" s="293"/>
      <c r="CJ298" s="293"/>
      <c r="CK298" s="293"/>
      <c r="CL298" s="293"/>
      <c r="CM298" s="293"/>
      <c r="CN298" s="293"/>
      <c r="CO298" s="293"/>
      <c r="CP298" s="293"/>
      <c r="CQ298" s="293"/>
      <c r="CR298" s="293"/>
      <c r="CS298" s="293"/>
      <c r="CT298" s="293"/>
      <c r="CU298" s="293"/>
      <c r="CV298" s="293"/>
      <c r="CW298" s="293"/>
      <c r="CX298" s="293"/>
      <c r="CY298" s="293"/>
      <c r="CZ298" s="293"/>
      <c r="DA298" s="293"/>
      <c r="DB298" s="293"/>
      <c r="DC298" s="293"/>
      <c r="DD298" s="293"/>
      <c r="DE298" s="293"/>
      <c r="DF298" s="293"/>
      <c r="DG298" s="293"/>
      <c r="DH298" s="293"/>
      <c r="DI298" s="293"/>
      <c r="DJ298" s="293"/>
      <c r="DK298" s="293"/>
      <c r="DL298" s="74"/>
      <c r="DM298" s="74"/>
      <c r="DN298" s="74"/>
      <c r="DO298" s="293"/>
      <c r="DP298" s="293"/>
      <c r="FN298" s="74"/>
      <c r="FO298" s="74"/>
      <c r="FP298" s="74"/>
      <c r="FQ298" s="74"/>
      <c r="FR298" s="74"/>
      <c r="FS298" s="74"/>
      <c r="FT298" s="74"/>
      <c r="FU298" s="74"/>
      <c r="FV298" s="74"/>
      <c r="FW298" s="74"/>
      <c r="FX298" s="74"/>
      <c r="FY298" s="74"/>
      <c r="FZ298" s="74"/>
      <c r="GA298" s="74"/>
      <c r="GB298" s="74"/>
      <c r="GC298" s="74"/>
      <c r="GD298" s="74"/>
      <c r="GE298" s="74"/>
      <c r="GF298" s="74"/>
      <c r="GG298" s="74"/>
      <c r="GH298" s="74"/>
      <c r="GI298" s="74"/>
      <c r="GJ298" s="74"/>
      <c r="GK298" s="74"/>
      <c r="GL298" s="74"/>
      <c r="GM298" s="74"/>
      <c r="GN298" s="74"/>
      <c r="GO298" s="74"/>
      <c r="GP298" s="74"/>
      <c r="GQ298" s="74"/>
      <c r="GR298" s="74"/>
      <c r="GS298" s="74"/>
      <c r="GT298" s="74"/>
      <c r="GU298" s="74"/>
      <c r="GV298" s="74"/>
      <c r="GW298" s="74"/>
      <c r="GX298" s="74"/>
      <c r="GY298" s="74"/>
      <c r="GZ298" s="74"/>
      <c r="HA298" s="74"/>
      <c r="HB298" s="74"/>
      <c r="HC298" s="74"/>
      <c r="HD298" s="74"/>
      <c r="HE298" s="74"/>
      <c r="HF298" s="74"/>
      <c r="HG298" s="74"/>
      <c r="HH298" s="74"/>
      <c r="HI298" s="84"/>
      <c r="HJ298" s="84"/>
      <c r="HK298" s="84"/>
      <c r="HL298" s="84"/>
      <c r="HM298" s="84"/>
      <c r="HN298" s="84"/>
      <c r="HO298" s="84"/>
      <c r="HP298" s="84"/>
      <c r="HQ298" s="84"/>
      <c r="HR298" s="84"/>
      <c r="HS298" s="84"/>
      <c r="HT298" s="84"/>
      <c r="HU298" s="84"/>
      <c r="HV298" s="84"/>
      <c r="HW298" s="84"/>
      <c r="HX298" s="84"/>
      <c r="HY298" s="84"/>
      <c r="HZ298" s="84"/>
      <c r="IA298" s="84"/>
      <c r="IB298" s="84"/>
      <c r="IC298" s="84"/>
      <c r="ID298" s="84"/>
      <c r="IE298" s="84"/>
      <c r="IF298" s="84"/>
      <c r="IG298" s="84"/>
      <c r="IH298" s="84"/>
      <c r="II298" s="84"/>
      <c r="IJ298" s="84"/>
      <c r="IK298" s="84"/>
      <c r="IL298" s="84"/>
      <c r="IM298" s="84"/>
      <c r="IN298" s="84"/>
      <c r="IO298" s="84"/>
      <c r="IP298" s="84"/>
      <c r="IQ298" s="84"/>
      <c r="IR298" s="84"/>
      <c r="IS298" s="89"/>
      <c r="IT298" s="89"/>
      <c r="IU298" s="89"/>
      <c r="IV298" s="89"/>
    </row>
    <row r="299" spans="3:256" x14ac:dyDescent="0.25"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4"/>
      <c r="CA299" s="74"/>
      <c r="CB299" s="74"/>
      <c r="CC299" s="74"/>
      <c r="CD299" s="74"/>
      <c r="CE299" s="293"/>
      <c r="CF299" s="293"/>
      <c r="CG299" s="293"/>
      <c r="CH299" s="74"/>
      <c r="CI299" s="293"/>
      <c r="CJ299" s="293"/>
      <c r="CK299" s="293"/>
      <c r="CL299" s="293"/>
      <c r="CM299" s="293"/>
      <c r="CN299" s="293"/>
      <c r="CO299" s="293"/>
      <c r="CP299" s="293"/>
      <c r="CQ299" s="293"/>
      <c r="CR299" s="293"/>
      <c r="CS299" s="293"/>
      <c r="CT299" s="293"/>
      <c r="CU299" s="293"/>
      <c r="CV299" s="293"/>
      <c r="CW299" s="293"/>
      <c r="CX299" s="293"/>
      <c r="CY299" s="293"/>
      <c r="CZ299" s="293"/>
      <c r="DA299" s="293"/>
      <c r="DB299" s="293"/>
      <c r="DC299" s="293"/>
      <c r="DD299" s="293"/>
      <c r="DE299" s="293"/>
      <c r="DF299" s="293"/>
      <c r="DG299" s="293"/>
      <c r="DH299" s="293"/>
      <c r="DI299" s="293"/>
      <c r="DJ299" s="293"/>
      <c r="DK299" s="293"/>
      <c r="DL299" s="74"/>
      <c r="DM299" s="74"/>
      <c r="DN299" s="74"/>
      <c r="DO299" s="293"/>
      <c r="DP299" s="293"/>
      <c r="FN299" s="74"/>
      <c r="FO299" s="74"/>
      <c r="FP299" s="74"/>
      <c r="FQ299" s="74"/>
      <c r="FR299" s="74"/>
      <c r="FS299" s="74"/>
      <c r="FT299" s="74"/>
      <c r="FU299" s="74"/>
      <c r="FV299" s="74"/>
      <c r="FW299" s="74"/>
      <c r="FX299" s="74"/>
      <c r="FY299" s="74"/>
      <c r="FZ299" s="74"/>
      <c r="GA299" s="74"/>
      <c r="GB299" s="74"/>
      <c r="GC299" s="74"/>
      <c r="GD299" s="74"/>
      <c r="GE299" s="74"/>
      <c r="GF299" s="74"/>
      <c r="GG299" s="74"/>
      <c r="GH299" s="74"/>
      <c r="GI299" s="74"/>
      <c r="GJ299" s="74"/>
      <c r="GK299" s="74"/>
      <c r="GL299" s="74"/>
      <c r="GM299" s="74"/>
      <c r="GN299" s="74"/>
      <c r="GO299" s="74"/>
      <c r="GP299" s="74"/>
      <c r="GQ299" s="74"/>
      <c r="GR299" s="74"/>
      <c r="GS299" s="74"/>
      <c r="GT299" s="74"/>
      <c r="GU299" s="74"/>
      <c r="GV299" s="74"/>
      <c r="GW299" s="74"/>
      <c r="GX299" s="74"/>
      <c r="GY299" s="74"/>
      <c r="GZ299" s="74"/>
      <c r="HA299" s="74"/>
      <c r="HB299" s="74"/>
      <c r="HC299" s="74"/>
      <c r="HD299" s="74"/>
      <c r="HE299" s="74"/>
      <c r="HF299" s="74"/>
      <c r="HG299" s="74"/>
      <c r="HH299" s="74"/>
      <c r="HI299" s="84"/>
      <c r="HJ299" s="84"/>
      <c r="HK299" s="84"/>
      <c r="HL299" s="84"/>
      <c r="HM299" s="84"/>
      <c r="HN299" s="84"/>
      <c r="HO299" s="84"/>
      <c r="HP299" s="84"/>
      <c r="HQ299" s="84"/>
      <c r="HR299" s="84"/>
      <c r="HS299" s="84"/>
      <c r="HT299" s="84"/>
      <c r="HU299" s="84"/>
      <c r="HV299" s="84"/>
      <c r="HW299" s="84"/>
      <c r="HX299" s="84"/>
      <c r="HY299" s="84"/>
      <c r="HZ299" s="84"/>
      <c r="IA299" s="84"/>
      <c r="IB299" s="84"/>
      <c r="IC299" s="84"/>
      <c r="ID299" s="84"/>
      <c r="IE299" s="84"/>
      <c r="IF299" s="84"/>
      <c r="IG299" s="84"/>
      <c r="IH299" s="84"/>
      <c r="II299" s="84"/>
      <c r="IJ299" s="84"/>
      <c r="IK299" s="84"/>
      <c r="IL299" s="84"/>
      <c r="IM299" s="84"/>
      <c r="IN299" s="84"/>
      <c r="IO299" s="84"/>
      <c r="IP299" s="84"/>
      <c r="IQ299" s="84"/>
      <c r="IR299" s="84"/>
      <c r="IS299" s="89"/>
      <c r="IT299" s="89"/>
      <c r="IU299" s="89"/>
      <c r="IV299" s="89"/>
    </row>
    <row r="300" spans="3:256" x14ac:dyDescent="0.25"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74"/>
      <c r="CB300" s="74"/>
      <c r="CC300" s="74"/>
      <c r="CD300" s="74"/>
      <c r="CE300" s="293"/>
      <c r="CF300" s="293"/>
      <c r="CG300" s="293"/>
      <c r="CH300" s="74"/>
      <c r="CI300" s="293"/>
      <c r="CJ300" s="293"/>
      <c r="CK300" s="293"/>
      <c r="CL300" s="293"/>
      <c r="CM300" s="293"/>
      <c r="CN300" s="293"/>
      <c r="CO300" s="293"/>
      <c r="CP300" s="293"/>
      <c r="CQ300" s="293"/>
      <c r="CR300" s="293"/>
      <c r="CS300" s="293"/>
      <c r="CT300" s="293"/>
      <c r="CU300" s="293"/>
      <c r="CV300" s="293"/>
      <c r="CW300" s="293"/>
      <c r="CX300" s="293"/>
      <c r="CY300" s="293"/>
      <c r="CZ300" s="293"/>
      <c r="DA300" s="293"/>
      <c r="DB300" s="293"/>
      <c r="DC300" s="293"/>
      <c r="DD300" s="293"/>
      <c r="DE300" s="293"/>
      <c r="DF300" s="293"/>
      <c r="DG300" s="293"/>
      <c r="DH300" s="293"/>
      <c r="DI300" s="293"/>
      <c r="DJ300" s="293"/>
      <c r="DK300" s="293"/>
      <c r="DL300" s="74"/>
      <c r="DM300" s="74"/>
      <c r="DN300" s="74"/>
      <c r="DO300" s="293"/>
      <c r="DP300" s="293"/>
      <c r="FN300" s="74"/>
      <c r="FO300" s="74"/>
      <c r="FP300" s="74"/>
      <c r="FQ300" s="74"/>
      <c r="FR300" s="74"/>
      <c r="FS300" s="74"/>
      <c r="FT300" s="74"/>
      <c r="FU300" s="74"/>
      <c r="FV300" s="74"/>
      <c r="FW300" s="74"/>
      <c r="FX300" s="74"/>
      <c r="FY300" s="74"/>
      <c r="FZ300" s="74"/>
      <c r="GA300" s="74"/>
      <c r="GB300" s="74"/>
      <c r="GC300" s="74"/>
      <c r="GD300" s="74"/>
      <c r="GE300" s="74"/>
      <c r="GF300" s="74"/>
      <c r="GG300" s="74"/>
      <c r="GH300" s="74"/>
      <c r="GI300" s="74"/>
      <c r="GJ300" s="74"/>
      <c r="GK300" s="74"/>
      <c r="GL300" s="74"/>
      <c r="GM300" s="74"/>
      <c r="GN300" s="74"/>
      <c r="GO300" s="74"/>
      <c r="GP300" s="74"/>
      <c r="GQ300" s="74"/>
      <c r="GR300" s="74"/>
      <c r="GS300" s="74"/>
      <c r="GT300" s="74"/>
      <c r="GU300" s="74"/>
      <c r="GV300" s="74"/>
      <c r="GW300" s="74"/>
      <c r="GX300" s="74"/>
      <c r="GY300" s="74"/>
      <c r="GZ300" s="74"/>
      <c r="HA300" s="74"/>
      <c r="HB300" s="74"/>
      <c r="HC300" s="74"/>
      <c r="HD300" s="74"/>
      <c r="HE300" s="74"/>
      <c r="HF300" s="74"/>
      <c r="HG300" s="74"/>
      <c r="HH300" s="74"/>
      <c r="HI300" s="84"/>
      <c r="HJ300" s="84"/>
      <c r="HK300" s="84"/>
      <c r="HL300" s="84"/>
      <c r="HM300" s="84"/>
      <c r="HN300" s="84"/>
      <c r="HO300" s="84"/>
      <c r="HP300" s="84"/>
      <c r="HQ300" s="84"/>
      <c r="HR300" s="84"/>
      <c r="HS300" s="84"/>
      <c r="HT300" s="84"/>
      <c r="HU300" s="84"/>
      <c r="HV300" s="84"/>
      <c r="HW300" s="84"/>
      <c r="HX300" s="84"/>
      <c r="HY300" s="84"/>
      <c r="HZ300" s="84"/>
      <c r="IA300" s="84"/>
      <c r="IB300" s="84"/>
      <c r="IC300" s="84"/>
      <c r="ID300" s="84"/>
      <c r="IE300" s="84"/>
      <c r="IF300" s="84"/>
      <c r="IG300" s="84"/>
      <c r="IH300" s="84"/>
      <c r="II300" s="84"/>
      <c r="IJ300" s="84"/>
      <c r="IK300" s="84"/>
      <c r="IL300" s="84"/>
      <c r="IM300" s="84"/>
      <c r="IN300" s="84"/>
      <c r="IO300" s="84"/>
      <c r="IP300" s="84"/>
      <c r="IQ300" s="84"/>
      <c r="IR300" s="84"/>
      <c r="IS300" s="89"/>
      <c r="IT300" s="89"/>
      <c r="IU300" s="89"/>
      <c r="IV300" s="89"/>
    </row>
    <row r="301" spans="3:256" x14ac:dyDescent="0.25"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74"/>
      <c r="CB301" s="74"/>
      <c r="CC301" s="74"/>
      <c r="CD301" s="74"/>
      <c r="CE301" s="293"/>
      <c r="CF301" s="293"/>
      <c r="CG301" s="293"/>
      <c r="CH301" s="74"/>
      <c r="CI301" s="293"/>
      <c r="CJ301" s="293"/>
      <c r="CK301" s="293"/>
      <c r="CL301" s="293"/>
      <c r="CM301" s="293"/>
      <c r="CN301" s="293"/>
      <c r="CO301" s="293"/>
      <c r="CP301" s="293"/>
      <c r="CQ301" s="293"/>
      <c r="CR301" s="293"/>
      <c r="CS301" s="293"/>
      <c r="CT301" s="293"/>
      <c r="CU301" s="293"/>
      <c r="CV301" s="293"/>
      <c r="CW301" s="293"/>
      <c r="CX301" s="293"/>
      <c r="CY301" s="293"/>
      <c r="CZ301" s="293"/>
      <c r="DA301" s="293"/>
      <c r="DB301" s="293"/>
      <c r="DC301" s="293"/>
      <c r="DD301" s="293"/>
      <c r="DE301" s="293"/>
      <c r="DF301" s="293"/>
      <c r="DG301" s="293"/>
      <c r="DH301" s="293"/>
      <c r="DI301" s="293"/>
      <c r="DJ301" s="293"/>
      <c r="DK301" s="293"/>
      <c r="DL301" s="74"/>
      <c r="DM301" s="74"/>
      <c r="DN301" s="74"/>
      <c r="DO301" s="293"/>
      <c r="DP301" s="293"/>
      <c r="FN301" s="74"/>
      <c r="FO301" s="74"/>
      <c r="FP301" s="74"/>
      <c r="FQ301" s="74"/>
      <c r="FR301" s="74"/>
      <c r="FS301" s="74"/>
      <c r="FT301" s="74"/>
      <c r="FU301" s="74"/>
      <c r="FV301" s="74"/>
      <c r="FW301" s="74"/>
      <c r="FX301" s="74"/>
      <c r="FY301" s="74"/>
      <c r="FZ301" s="74"/>
      <c r="GA301" s="74"/>
      <c r="GB301" s="74"/>
      <c r="GC301" s="74"/>
      <c r="GD301" s="74"/>
      <c r="GE301" s="74"/>
      <c r="GF301" s="74"/>
      <c r="GG301" s="74"/>
      <c r="GH301" s="74"/>
      <c r="GI301" s="74"/>
      <c r="GJ301" s="74"/>
      <c r="GK301" s="74"/>
      <c r="GL301" s="74"/>
      <c r="GM301" s="74"/>
      <c r="GN301" s="74"/>
      <c r="GO301" s="74"/>
      <c r="GP301" s="74"/>
      <c r="GQ301" s="74"/>
      <c r="GR301" s="74"/>
      <c r="GS301" s="74"/>
      <c r="GT301" s="74"/>
      <c r="GU301" s="74"/>
      <c r="GV301" s="74"/>
      <c r="GW301" s="74"/>
      <c r="GX301" s="74"/>
      <c r="GY301" s="74"/>
      <c r="GZ301" s="74"/>
      <c r="HA301" s="74"/>
      <c r="HB301" s="74"/>
      <c r="HC301" s="74"/>
      <c r="HD301" s="74"/>
      <c r="HE301" s="74"/>
      <c r="HF301" s="74"/>
      <c r="HG301" s="74"/>
      <c r="HH301" s="74"/>
      <c r="HI301" s="84"/>
      <c r="HJ301" s="84"/>
      <c r="HK301" s="84"/>
      <c r="HL301" s="84"/>
      <c r="HM301" s="84"/>
      <c r="HN301" s="84"/>
      <c r="HO301" s="84"/>
      <c r="HP301" s="84"/>
      <c r="HQ301" s="84"/>
      <c r="HR301" s="84"/>
      <c r="HS301" s="84"/>
      <c r="HT301" s="84"/>
      <c r="HU301" s="84"/>
      <c r="HV301" s="84"/>
      <c r="HW301" s="84"/>
      <c r="HX301" s="84"/>
      <c r="HY301" s="84"/>
      <c r="HZ301" s="84"/>
      <c r="IA301" s="84"/>
      <c r="IB301" s="84"/>
      <c r="IC301" s="84"/>
      <c r="ID301" s="84"/>
      <c r="IE301" s="84"/>
      <c r="IF301" s="84"/>
      <c r="IG301" s="84"/>
      <c r="IH301" s="84"/>
      <c r="II301" s="84"/>
      <c r="IJ301" s="84"/>
      <c r="IK301" s="84"/>
      <c r="IL301" s="84"/>
      <c r="IM301" s="84"/>
      <c r="IN301" s="84"/>
      <c r="IO301" s="84"/>
      <c r="IP301" s="84"/>
      <c r="IQ301" s="84"/>
      <c r="IR301" s="84"/>
      <c r="IS301" s="89"/>
      <c r="IT301" s="89"/>
      <c r="IU301" s="89"/>
      <c r="IV301" s="89"/>
    </row>
    <row r="302" spans="3:256" x14ac:dyDescent="0.25"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74"/>
      <c r="CB302" s="74"/>
      <c r="CC302" s="74"/>
      <c r="CD302" s="74"/>
      <c r="CE302" s="293"/>
      <c r="CF302" s="293"/>
      <c r="CG302" s="293"/>
      <c r="CH302" s="74"/>
      <c r="CI302" s="293"/>
      <c r="CJ302" s="293"/>
      <c r="CK302" s="293"/>
      <c r="CL302" s="293"/>
      <c r="CM302" s="293"/>
      <c r="CN302" s="293"/>
      <c r="CO302" s="293"/>
      <c r="CP302" s="293"/>
      <c r="CQ302" s="293"/>
      <c r="CR302" s="293"/>
      <c r="CS302" s="293"/>
      <c r="CT302" s="293"/>
      <c r="CU302" s="293"/>
      <c r="CV302" s="293"/>
      <c r="CW302" s="293"/>
      <c r="CX302" s="293"/>
      <c r="CY302" s="293"/>
      <c r="CZ302" s="293"/>
      <c r="DA302" s="293"/>
      <c r="DB302" s="293"/>
      <c r="DC302" s="293"/>
      <c r="DD302" s="293"/>
      <c r="DE302" s="293"/>
      <c r="DF302" s="293"/>
      <c r="DG302" s="293"/>
      <c r="DH302" s="293"/>
      <c r="DI302" s="293"/>
      <c r="DJ302" s="293"/>
      <c r="DK302" s="293"/>
      <c r="DL302" s="74"/>
      <c r="DM302" s="74"/>
      <c r="DN302" s="74"/>
      <c r="DO302" s="293"/>
      <c r="DP302" s="293"/>
      <c r="FN302" s="74"/>
      <c r="FO302" s="74"/>
      <c r="FP302" s="74"/>
      <c r="FQ302" s="74"/>
      <c r="FR302" s="74"/>
      <c r="FS302" s="74"/>
      <c r="FT302" s="74"/>
      <c r="FU302" s="74"/>
      <c r="FV302" s="74"/>
      <c r="FW302" s="74"/>
      <c r="FX302" s="74"/>
      <c r="FY302" s="74"/>
      <c r="FZ302" s="74"/>
      <c r="GA302" s="74"/>
      <c r="GB302" s="74"/>
      <c r="GC302" s="74"/>
      <c r="GD302" s="74"/>
      <c r="GE302" s="74"/>
      <c r="GF302" s="74"/>
      <c r="GG302" s="74"/>
      <c r="GH302" s="74"/>
      <c r="GI302" s="74"/>
      <c r="GJ302" s="74"/>
      <c r="GK302" s="74"/>
      <c r="GL302" s="74"/>
      <c r="GM302" s="74"/>
      <c r="GN302" s="74"/>
      <c r="GO302" s="74"/>
      <c r="GP302" s="74"/>
      <c r="GQ302" s="74"/>
      <c r="GR302" s="74"/>
      <c r="GS302" s="74"/>
      <c r="GT302" s="74"/>
      <c r="GU302" s="74"/>
      <c r="GV302" s="74"/>
      <c r="GW302" s="74"/>
      <c r="GX302" s="74"/>
      <c r="GY302" s="74"/>
      <c r="GZ302" s="74"/>
      <c r="HA302" s="74"/>
      <c r="HB302" s="74"/>
      <c r="HC302" s="74"/>
      <c r="HD302" s="74"/>
      <c r="HE302" s="74"/>
      <c r="HF302" s="74"/>
      <c r="HG302" s="74"/>
      <c r="HH302" s="74"/>
      <c r="HI302" s="84"/>
      <c r="HJ302" s="84"/>
      <c r="HK302" s="84"/>
      <c r="HL302" s="84"/>
      <c r="HM302" s="84"/>
      <c r="HN302" s="84"/>
      <c r="HO302" s="84"/>
      <c r="HP302" s="84"/>
      <c r="HQ302" s="84"/>
      <c r="HR302" s="84"/>
      <c r="HS302" s="84"/>
      <c r="HT302" s="84"/>
      <c r="HU302" s="84"/>
      <c r="HV302" s="84"/>
      <c r="HW302" s="84"/>
      <c r="HX302" s="84"/>
      <c r="HY302" s="84"/>
      <c r="HZ302" s="84"/>
      <c r="IA302" s="84"/>
      <c r="IB302" s="84"/>
      <c r="IC302" s="84"/>
      <c r="ID302" s="84"/>
      <c r="IE302" s="84"/>
      <c r="IF302" s="84"/>
      <c r="IG302" s="84"/>
      <c r="IH302" s="84"/>
      <c r="II302" s="84"/>
      <c r="IJ302" s="84"/>
      <c r="IK302" s="84"/>
      <c r="IL302" s="84"/>
      <c r="IM302" s="84"/>
      <c r="IN302" s="84"/>
      <c r="IO302" s="84"/>
      <c r="IP302" s="84"/>
      <c r="IQ302" s="84"/>
      <c r="IR302" s="84"/>
      <c r="IS302" s="89"/>
      <c r="IT302" s="89"/>
      <c r="IU302" s="89"/>
      <c r="IV302" s="89"/>
    </row>
    <row r="303" spans="3:256" x14ac:dyDescent="0.25"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74"/>
      <c r="CB303" s="74"/>
      <c r="CC303" s="74"/>
      <c r="CD303" s="74"/>
      <c r="CE303" s="293"/>
      <c r="CF303" s="293"/>
      <c r="CG303" s="293"/>
      <c r="CH303" s="74"/>
      <c r="CI303" s="293"/>
      <c r="CJ303" s="293"/>
      <c r="CK303" s="293"/>
      <c r="CL303" s="293"/>
      <c r="CM303" s="293"/>
      <c r="CN303" s="293"/>
      <c r="CO303" s="293"/>
      <c r="CP303" s="293"/>
      <c r="CQ303" s="293"/>
      <c r="CR303" s="293"/>
      <c r="CS303" s="293"/>
      <c r="CT303" s="293"/>
      <c r="CU303" s="293"/>
      <c r="CV303" s="293"/>
      <c r="CW303" s="293"/>
      <c r="CX303" s="293"/>
      <c r="CY303" s="293"/>
      <c r="CZ303" s="293"/>
      <c r="DA303" s="293"/>
      <c r="DB303" s="293"/>
      <c r="DC303" s="293"/>
      <c r="DD303" s="293"/>
      <c r="DE303" s="293"/>
      <c r="DF303" s="293"/>
      <c r="DG303" s="293"/>
      <c r="DH303" s="293"/>
      <c r="DI303" s="293"/>
      <c r="DJ303" s="293"/>
      <c r="DK303" s="293"/>
      <c r="DL303" s="74"/>
      <c r="DM303" s="74"/>
      <c r="DN303" s="74"/>
      <c r="DO303" s="293"/>
      <c r="DP303" s="293"/>
      <c r="FN303" s="74"/>
      <c r="FO303" s="74"/>
      <c r="FP303" s="74"/>
      <c r="FQ303" s="74"/>
      <c r="FR303" s="74"/>
      <c r="FS303" s="74"/>
      <c r="FT303" s="74"/>
      <c r="FU303" s="74"/>
      <c r="FV303" s="74"/>
      <c r="FW303" s="74"/>
      <c r="FX303" s="74"/>
      <c r="FY303" s="74"/>
      <c r="FZ303" s="74"/>
      <c r="GA303" s="74"/>
      <c r="GB303" s="74"/>
      <c r="GC303" s="74"/>
      <c r="GD303" s="74"/>
      <c r="GE303" s="74"/>
      <c r="GF303" s="74"/>
      <c r="GG303" s="74"/>
      <c r="GH303" s="74"/>
      <c r="GI303" s="74"/>
      <c r="GJ303" s="74"/>
      <c r="GK303" s="74"/>
      <c r="GL303" s="74"/>
      <c r="GM303" s="74"/>
      <c r="GN303" s="74"/>
      <c r="GO303" s="74"/>
      <c r="GP303" s="74"/>
      <c r="GQ303" s="74"/>
      <c r="GR303" s="74"/>
      <c r="GS303" s="74"/>
      <c r="GT303" s="74"/>
      <c r="GU303" s="74"/>
      <c r="GV303" s="74"/>
      <c r="GW303" s="74"/>
      <c r="GX303" s="74"/>
      <c r="GY303" s="74"/>
      <c r="GZ303" s="74"/>
      <c r="HA303" s="74"/>
      <c r="HB303" s="74"/>
      <c r="HC303" s="74"/>
      <c r="HD303" s="74"/>
      <c r="HE303" s="74"/>
      <c r="HF303" s="74"/>
      <c r="HG303" s="74"/>
      <c r="HH303" s="74"/>
      <c r="HI303" s="84"/>
      <c r="HJ303" s="84"/>
      <c r="HK303" s="84"/>
      <c r="HL303" s="84"/>
      <c r="HM303" s="84"/>
      <c r="HN303" s="84"/>
      <c r="HO303" s="84"/>
      <c r="HP303" s="84"/>
      <c r="HQ303" s="84"/>
      <c r="HR303" s="84"/>
      <c r="HS303" s="84"/>
      <c r="HT303" s="84"/>
      <c r="HU303" s="84"/>
      <c r="HV303" s="84"/>
      <c r="HW303" s="84"/>
      <c r="HX303" s="84"/>
      <c r="HY303" s="84"/>
      <c r="HZ303" s="84"/>
      <c r="IA303" s="84"/>
      <c r="IB303" s="84"/>
      <c r="IC303" s="84"/>
      <c r="ID303" s="84"/>
      <c r="IE303" s="84"/>
      <c r="IF303" s="84"/>
      <c r="IG303" s="84"/>
      <c r="IH303" s="84"/>
      <c r="II303" s="84"/>
      <c r="IJ303" s="84"/>
      <c r="IK303" s="84"/>
      <c r="IL303" s="84"/>
      <c r="IM303" s="84"/>
      <c r="IN303" s="84"/>
      <c r="IO303" s="84"/>
      <c r="IP303" s="84"/>
      <c r="IQ303" s="84"/>
      <c r="IR303" s="84"/>
      <c r="IS303" s="89"/>
      <c r="IT303" s="89"/>
      <c r="IU303" s="89"/>
      <c r="IV303" s="89"/>
    </row>
    <row r="304" spans="3:256" x14ac:dyDescent="0.25"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74"/>
      <c r="CB304" s="74"/>
      <c r="CC304" s="74"/>
      <c r="CD304" s="74"/>
      <c r="CE304" s="293"/>
      <c r="CF304" s="293"/>
      <c r="CG304" s="293"/>
      <c r="CH304" s="74"/>
      <c r="CI304" s="293"/>
      <c r="CJ304" s="293"/>
      <c r="CK304" s="293"/>
      <c r="CL304" s="293"/>
      <c r="CM304" s="293"/>
      <c r="CN304" s="293"/>
      <c r="CO304" s="293"/>
      <c r="CP304" s="293"/>
      <c r="CQ304" s="293"/>
      <c r="CR304" s="293"/>
      <c r="CS304" s="293"/>
      <c r="CT304" s="293"/>
      <c r="CU304" s="293"/>
      <c r="CV304" s="293"/>
      <c r="CW304" s="293"/>
      <c r="CX304" s="293"/>
      <c r="CY304" s="293"/>
      <c r="CZ304" s="293"/>
      <c r="DA304" s="293"/>
      <c r="DB304" s="293"/>
      <c r="DC304" s="293"/>
      <c r="DD304" s="293"/>
      <c r="DE304" s="293"/>
      <c r="DF304" s="293"/>
      <c r="DG304" s="293"/>
      <c r="DH304" s="293"/>
      <c r="DI304" s="293"/>
      <c r="DJ304" s="293"/>
      <c r="DK304" s="293"/>
      <c r="DL304" s="74"/>
      <c r="DM304" s="74"/>
      <c r="DN304" s="74"/>
      <c r="DO304" s="293"/>
      <c r="DP304" s="293"/>
      <c r="FN304" s="74"/>
      <c r="FO304" s="74"/>
      <c r="FP304" s="74"/>
      <c r="FQ304" s="74"/>
      <c r="FR304" s="74"/>
      <c r="FS304" s="74"/>
      <c r="FT304" s="74"/>
      <c r="FU304" s="74"/>
      <c r="FV304" s="74"/>
      <c r="FW304" s="74"/>
      <c r="FX304" s="74"/>
      <c r="FY304" s="74"/>
      <c r="FZ304" s="74"/>
      <c r="GA304" s="74"/>
      <c r="GB304" s="74"/>
      <c r="GC304" s="74"/>
      <c r="GD304" s="74"/>
      <c r="GE304" s="74"/>
      <c r="GF304" s="74"/>
      <c r="GG304" s="74"/>
      <c r="GH304" s="74"/>
      <c r="GI304" s="74"/>
      <c r="GJ304" s="74"/>
      <c r="GK304" s="74"/>
      <c r="GL304" s="74"/>
      <c r="GM304" s="74"/>
      <c r="GN304" s="74"/>
      <c r="GO304" s="74"/>
      <c r="GP304" s="74"/>
      <c r="GQ304" s="74"/>
      <c r="GR304" s="74"/>
      <c r="GS304" s="74"/>
      <c r="GT304" s="74"/>
      <c r="GU304" s="74"/>
      <c r="GV304" s="74"/>
      <c r="GW304" s="74"/>
      <c r="GX304" s="74"/>
      <c r="GY304" s="74"/>
      <c r="GZ304" s="74"/>
      <c r="HA304" s="74"/>
      <c r="HB304" s="74"/>
      <c r="HC304" s="74"/>
      <c r="HD304" s="74"/>
      <c r="HE304" s="74"/>
      <c r="HF304" s="74"/>
      <c r="HG304" s="74"/>
      <c r="HH304" s="74"/>
      <c r="HI304" s="84"/>
      <c r="HJ304" s="84"/>
      <c r="HK304" s="84"/>
      <c r="HL304" s="84"/>
      <c r="HM304" s="84"/>
      <c r="HN304" s="84"/>
      <c r="HO304" s="84"/>
      <c r="HP304" s="84"/>
      <c r="HQ304" s="84"/>
      <c r="HR304" s="84"/>
      <c r="HS304" s="84"/>
      <c r="HT304" s="84"/>
      <c r="HU304" s="84"/>
      <c r="HV304" s="84"/>
      <c r="HW304" s="84"/>
      <c r="HX304" s="84"/>
      <c r="HY304" s="84"/>
      <c r="HZ304" s="84"/>
      <c r="IA304" s="84"/>
      <c r="IB304" s="84"/>
      <c r="IC304" s="84"/>
      <c r="ID304" s="84"/>
      <c r="IE304" s="84"/>
      <c r="IF304" s="84"/>
      <c r="IG304" s="84"/>
      <c r="IH304" s="84"/>
      <c r="II304" s="84"/>
      <c r="IJ304" s="84"/>
      <c r="IK304" s="84"/>
      <c r="IL304" s="84"/>
      <c r="IM304" s="84"/>
      <c r="IN304" s="84"/>
      <c r="IO304" s="84"/>
      <c r="IP304" s="84"/>
      <c r="IQ304" s="84"/>
      <c r="IR304" s="84"/>
      <c r="IS304" s="89"/>
      <c r="IT304" s="89"/>
      <c r="IU304" s="89"/>
      <c r="IV304" s="89"/>
    </row>
    <row r="305" spans="3:256" x14ac:dyDescent="0.25"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4"/>
      <c r="CA305" s="74"/>
      <c r="CB305" s="74"/>
      <c r="CC305" s="74"/>
      <c r="CD305" s="74"/>
      <c r="CE305" s="293"/>
      <c r="CF305" s="293"/>
      <c r="CG305" s="293"/>
      <c r="CH305" s="74"/>
      <c r="CI305" s="293"/>
      <c r="CJ305" s="293"/>
      <c r="CK305" s="293"/>
      <c r="CL305" s="293"/>
      <c r="CM305" s="293"/>
      <c r="CN305" s="293"/>
      <c r="CO305" s="293"/>
      <c r="CP305" s="293"/>
      <c r="CQ305" s="293"/>
      <c r="CR305" s="293"/>
      <c r="CS305" s="293"/>
      <c r="CT305" s="293"/>
      <c r="CU305" s="293"/>
      <c r="CV305" s="293"/>
      <c r="CW305" s="293"/>
      <c r="CX305" s="293"/>
      <c r="CY305" s="293"/>
      <c r="CZ305" s="293"/>
      <c r="DA305" s="293"/>
      <c r="DB305" s="293"/>
      <c r="DC305" s="293"/>
      <c r="DD305" s="293"/>
      <c r="DE305" s="293"/>
      <c r="DF305" s="293"/>
      <c r="DG305" s="293"/>
      <c r="DH305" s="293"/>
      <c r="DI305" s="293"/>
      <c r="DJ305" s="293"/>
      <c r="DK305" s="293"/>
      <c r="DL305" s="74"/>
      <c r="DM305" s="74"/>
      <c r="DN305" s="74"/>
      <c r="DO305" s="293"/>
      <c r="DP305" s="293"/>
      <c r="FN305" s="74"/>
      <c r="FO305" s="74"/>
      <c r="FP305" s="74"/>
      <c r="FQ305" s="74"/>
      <c r="FR305" s="74"/>
      <c r="FS305" s="74"/>
      <c r="FT305" s="74"/>
      <c r="FU305" s="74"/>
      <c r="FV305" s="74"/>
      <c r="FW305" s="74"/>
      <c r="FX305" s="74"/>
      <c r="FY305" s="74"/>
      <c r="FZ305" s="74"/>
      <c r="GA305" s="74"/>
      <c r="GB305" s="74"/>
      <c r="GC305" s="74"/>
      <c r="GD305" s="74"/>
      <c r="GE305" s="74"/>
      <c r="GF305" s="74"/>
      <c r="GG305" s="74"/>
      <c r="GH305" s="74"/>
      <c r="GI305" s="74"/>
      <c r="GJ305" s="74"/>
      <c r="GK305" s="74"/>
      <c r="GL305" s="74"/>
      <c r="GM305" s="74"/>
      <c r="GN305" s="74"/>
      <c r="GO305" s="74"/>
      <c r="GP305" s="74"/>
      <c r="GQ305" s="74"/>
      <c r="GR305" s="74"/>
      <c r="GS305" s="74"/>
      <c r="GT305" s="74"/>
      <c r="GU305" s="74"/>
      <c r="GV305" s="74"/>
      <c r="GW305" s="74"/>
      <c r="GX305" s="74"/>
      <c r="GY305" s="74"/>
      <c r="GZ305" s="74"/>
      <c r="HA305" s="74"/>
      <c r="HB305" s="74"/>
      <c r="HC305" s="74"/>
      <c r="HD305" s="74"/>
      <c r="HE305" s="74"/>
      <c r="HF305" s="74"/>
      <c r="HG305" s="74"/>
      <c r="HH305" s="74"/>
      <c r="HI305" s="84"/>
      <c r="HJ305" s="84"/>
      <c r="HK305" s="84"/>
      <c r="HL305" s="84"/>
      <c r="HM305" s="84"/>
      <c r="HN305" s="84"/>
      <c r="HO305" s="84"/>
      <c r="HP305" s="84"/>
      <c r="HQ305" s="84"/>
      <c r="HR305" s="84"/>
      <c r="HS305" s="84"/>
      <c r="HT305" s="84"/>
      <c r="HU305" s="84"/>
      <c r="HV305" s="84"/>
      <c r="HW305" s="84"/>
      <c r="HX305" s="84"/>
      <c r="HY305" s="84"/>
      <c r="HZ305" s="84"/>
      <c r="IA305" s="84"/>
      <c r="IB305" s="84"/>
      <c r="IC305" s="84"/>
      <c r="ID305" s="84"/>
      <c r="IE305" s="84"/>
      <c r="IF305" s="84"/>
      <c r="IG305" s="84"/>
      <c r="IH305" s="84"/>
      <c r="II305" s="84"/>
      <c r="IJ305" s="84"/>
      <c r="IK305" s="84"/>
      <c r="IL305" s="84"/>
      <c r="IM305" s="84"/>
      <c r="IN305" s="84"/>
      <c r="IO305" s="84"/>
      <c r="IP305" s="84"/>
      <c r="IQ305" s="84"/>
      <c r="IR305" s="84"/>
      <c r="IS305" s="89"/>
      <c r="IT305" s="89"/>
      <c r="IU305" s="89"/>
      <c r="IV305" s="89"/>
    </row>
    <row r="306" spans="3:256" x14ac:dyDescent="0.25"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74"/>
      <c r="CB306" s="74"/>
      <c r="CC306" s="74"/>
      <c r="CD306" s="74"/>
      <c r="CE306" s="293"/>
      <c r="CF306" s="293"/>
      <c r="CG306" s="293"/>
      <c r="CH306" s="74"/>
      <c r="CI306" s="293"/>
      <c r="CJ306" s="293"/>
      <c r="CK306" s="293"/>
      <c r="CL306" s="293"/>
      <c r="CM306" s="293"/>
      <c r="CN306" s="293"/>
      <c r="CO306" s="293"/>
      <c r="CP306" s="293"/>
      <c r="CQ306" s="293"/>
      <c r="CR306" s="293"/>
      <c r="CS306" s="293"/>
      <c r="CT306" s="293"/>
      <c r="CU306" s="293"/>
      <c r="CV306" s="293"/>
      <c r="CW306" s="293"/>
      <c r="CX306" s="293"/>
      <c r="CY306" s="293"/>
      <c r="CZ306" s="293"/>
      <c r="DA306" s="293"/>
      <c r="DB306" s="293"/>
      <c r="DC306" s="293"/>
      <c r="DD306" s="293"/>
      <c r="DE306" s="293"/>
      <c r="DF306" s="293"/>
      <c r="DG306" s="293"/>
      <c r="DH306" s="293"/>
      <c r="DI306" s="293"/>
      <c r="DJ306" s="293"/>
      <c r="DK306" s="293"/>
      <c r="DL306" s="74"/>
      <c r="DM306" s="74"/>
      <c r="DN306" s="74"/>
      <c r="DO306" s="293"/>
      <c r="DP306" s="293"/>
      <c r="FN306" s="74"/>
      <c r="FO306" s="74"/>
      <c r="FP306" s="74"/>
      <c r="FQ306" s="74"/>
      <c r="FR306" s="74"/>
      <c r="FS306" s="74"/>
      <c r="FT306" s="74"/>
      <c r="FU306" s="74"/>
      <c r="FV306" s="74"/>
      <c r="FW306" s="74"/>
      <c r="FX306" s="74"/>
      <c r="FY306" s="74"/>
      <c r="FZ306" s="74"/>
      <c r="GA306" s="74"/>
      <c r="GB306" s="74"/>
      <c r="GC306" s="74"/>
      <c r="GD306" s="74"/>
      <c r="GE306" s="74"/>
      <c r="GF306" s="74"/>
      <c r="GG306" s="74"/>
      <c r="GH306" s="74"/>
      <c r="GI306" s="74"/>
      <c r="GJ306" s="74"/>
      <c r="GK306" s="74"/>
      <c r="GL306" s="74"/>
      <c r="GM306" s="74"/>
      <c r="GN306" s="74"/>
      <c r="GO306" s="74"/>
      <c r="GP306" s="74"/>
      <c r="GQ306" s="74"/>
      <c r="GR306" s="74"/>
      <c r="GS306" s="74"/>
      <c r="GT306" s="74"/>
      <c r="GU306" s="74"/>
      <c r="GV306" s="74"/>
      <c r="GW306" s="74"/>
      <c r="GX306" s="74"/>
      <c r="GY306" s="74"/>
      <c r="GZ306" s="74"/>
      <c r="HA306" s="74"/>
      <c r="HB306" s="74"/>
      <c r="HC306" s="74"/>
      <c r="HD306" s="74"/>
      <c r="HE306" s="74"/>
      <c r="HF306" s="74"/>
      <c r="HG306" s="74"/>
      <c r="HH306" s="74"/>
      <c r="HI306" s="84"/>
      <c r="HJ306" s="84"/>
      <c r="HK306" s="84"/>
      <c r="HL306" s="84"/>
      <c r="HM306" s="84"/>
      <c r="HN306" s="84"/>
      <c r="HO306" s="84"/>
      <c r="HP306" s="84"/>
      <c r="HQ306" s="84"/>
      <c r="HR306" s="84"/>
      <c r="HS306" s="84"/>
      <c r="HT306" s="84"/>
      <c r="HU306" s="84"/>
      <c r="HV306" s="84"/>
      <c r="HW306" s="84"/>
      <c r="HX306" s="84"/>
      <c r="HY306" s="84"/>
      <c r="HZ306" s="84"/>
      <c r="IA306" s="84"/>
      <c r="IB306" s="84"/>
      <c r="IC306" s="84"/>
      <c r="ID306" s="84"/>
      <c r="IE306" s="84"/>
      <c r="IF306" s="84"/>
      <c r="IG306" s="84"/>
      <c r="IH306" s="84"/>
      <c r="II306" s="84"/>
      <c r="IJ306" s="84"/>
      <c r="IK306" s="84"/>
      <c r="IL306" s="84"/>
      <c r="IM306" s="84"/>
      <c r="IN306" s="84"/>
      <c r="IO306" s="84"/>
      <c r="IP306" s="84"/>
      <c r="IQ306" s="84"/>
      <c r="IR306" s="84"/>
      <c r="IS306" s="89"/>
      <c r="IT306" s="89"/>
      <c r="IU306" s="89"/>
      <c r="IV306" s="89"/>
    </row>
    <row r="307" spans="3:256" x14ac:dyDescent="0.25"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4"/>
      <c r="CA307" s="74"/>
      <c r="CB307" s="74"/>
      <c r="CC307" s="74"/>
      <c r="CD307" s="74"/>
      <c r="CE307" s="293"/>
      <c r="CF307" s="293"/>
      <c r="CG307" s="293"/>
      <c r="CH307" s="74"/>
      <c r="CI307" s="293"/>
      <c r="CJ307" s="293"/>
      <c r="CK307" s="293"/>
      <c r="CL307" s="293"/>
      <c r="CM307" s="293"/>
      <c r="CN307" s="293"/>
      <c r="CO307" s="293"/>
      <c r="CP307" s="293"/>
      <c r="CQ307" s="293"/>
      <c r="CR307" s="293"/>
      <c r="CS307" s="293"/>
      <c r="CT307" s="293"/>
      <c r="CU307" s="293"/>
      <c r="CV307" s="293"/>
      <c r="CW307" s="293"/>
      <c r="CX307" s="293"/>
      <c r="CY307" s="293"/>
      <c r="CZ307" s="293"/>
      <c r="DA307" s="293"/>
      <c r="DB307" s="293"/>
      <c r="DC307" s="293"/>
      <c r="DD307" s="293"/>
      <c r="DE307" s="293"/>
      <c r="DF307" s="293"/>
      <c r="DG307" s="293"/>
      <c r="DH307" s="293"/>
      <c r="DI307" s="293"/>
      <c r="DJ307" s="293"/>
      <c r="DK307" s="293"/>
      <c r="DL307" s="74"/>
      <c r="DM307" s="74"/>
      <c r="DN307" s="74"/>
      <c r="DO307" s="293"/>
      <c r="DP307" s="293"/>
      <c r="FN307" s="74"/>
      <c r="FO307" s="74"/>
      <c r="FP307" s="74"/>
      <c r="FQ307" s="74"/>
      <c r="FR307" s="74"/>
      <c r="FS307" s="74"/>
      <c r="FT307" s="74"/>
      <c r="FU307" s="74"/>
      <c r="FV307" s="74"/>
      <c r="FW307" s="74"/>
      <c r="FX307" s="74"/>
      <c r="FY307" s="74"/>
      <c r="FZ307" s="74"/>
      <c r="GA307" s="74"/>
      <c r="GB307" s="74"/>
      <c r="GC307" s="74"/>
      <c r="GD307" s="74"/>
      <c r="GE307" s="74"/>
      <c r="GF307" s="74"/>
      <c r="GG307" s="74"/>
      <c r="GH307" s="74"/>
      <c r="GI307" s="74"/>
      <c r="GJ307" s="74"/>
      <c r="GK307" s="74"/>
      <c r="GL307" s="74"/>
      <c r="GM307" s="74"/>
      <c r="GN307" s="74"/>
      <c r="GO307" s="74"/>
      <c r="GP307" s="74"/>
      <c r="GQ307" s="74"/>
      <c r="GR307" s="74"/>
      <c r="GS307" s="74"/>
      <c r="GT307" s="74"/>
      <c r="GU307" s="74"/>
      <c r="GV307" s="74"/>
      <c r="GW307" s="74"/>
      <c r="GX307" s="74"/>
      <c r="GY307" s="74"/>
      <c r="GZ307" s="74"/>
      <c r="HA307" s="74"/>
      <c r="HB307" s="74"/>
      <c r="HC307" s="74"/>
      <c r="HD307" s="74"/>
      <c r="HE307" s="74"/>
      <c r="HF307" s="74"/>
      <c r="HG307" s="74"/>
      <c r="HH307" s="74"/>
      <c r="HI307" s="84"/>
      <c r="HJ307" s="84"/>
      <c r="HK307" s="84"/>
      <c r="HL307" s="84"/>
      <c r="HM307" s="84"/>
      <c r="HN307" s="84"/>
      <c r="HO307" s="84"/>
      <c r="HP307" s="84"/>
      <c r="HQ307" s="84"/>
      <c r="HR307" s="84"/>
      <c r="HS307" s="84"/>
      <c r="HT307" s="84"/>
      <c r="HU307" s="84"/>
      <c r="HV307" s="84"/>
      <c r="HW307" s="84"/>
      <c r="HX307" s="84"/>
      <c r="HY307" s="84"/>
      <c r="HZ307" s="84"/>
      <c r="IA307" s="84"/>
      <c r="IB307" s="84"/>
      <c r="IC307" s="84"/>
      <c r="ID307" s="84"/>
      <c r="IE307" s="84"/>
      <c r="IF307" s="84"/>
      <c r="IG307" s="84"/>
      <c r="IH307" s="84"/>
      <c r="II307" s="84"/>
      <c r="IJ307" s="84"/>
      <c r="IK307" s="84"/>
      <c r="IL307" s="84"/>
      <c r="IM307" s="84"/>
      <c r="IN307" s="84"/>
      <c r="IO307" s="84"/>
      <c r="IP307" s="84"/>
      <c r="IQ307" s="84"/>
      <c r="IR307" s="84"/>
      <c r="IS307" s="89"/>
      <c r="IT307" s="89"/>
      <c r="IU307" s="89"/>
      <c r="IV307" s="89"/>
    </row>
    <row r="308" spans="3:256" x14ac:dyDescent="0.25"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74"/>
      <c r="CB308" s="74"/>
      <c r="CC308" s="74"/>
      <c r="CD308" s="74"/>
      <c r="CE308" s="293"/>
      <c r="CF308" s="293"/>
      <c r="CG308" s="293"/>
      <c r="CH308" s="74"/>
      <c r="CI308" s="293"/>
      <c r="CJ308" s="293"/>
      <c r="CK308" s="293"/>
      <c r="CL308" s="293"/>
      <c r="CM308" s="293"/>
      <c r="CN308" s="293"/>
      <c r="CO308" s="293"/>
      <c r="CP308" s="293"/>
      <c r="CQ308" s="293"/>
      <c r="CR308" s="293"/>
      <c r="CS308" s="293"/>
      <c r="CT308" s="293"/>
      <c r="CU308" s="293"/>
      <c r="CV308" s="293"/>
      <c r="CW308" s="293"/>
      <c r="CX308" s="293"/>
      <c r="CY308" s="293"/>
      <c r="CZ308" s="293"/>
      <c r="DA308" s="293"/>
      <c r="DB308" s="293"/>
      <c r="DC308" s="293"/>
      <c r="DD308" s="293"/>
      <c r="DE308" s="293"/>
      <c r="DF308" s="293"/>
      <c r="DG308" s="293"/>
      <c r="DH308" s="293"/>
      <c r="DI308" s="293"/>
      <c r="DJ308" s="293"/>
      <c r="DK308" s="293"/>
      <c r="DL308" s="74"/>
      <c r="DM308" s="74"/>
      <c r="DN308" s="74"/>
      <c r="DO308" s="293"/>
      <c r="DP308" s="293"/>
      <c r="FN308" s="74"/>
      <c r="FO308" s="74"/>
      <c r="FP308" s="74"/>
      <c r="FQ308" s="74"/>
      <c r="FR308" s="74"/>
      <c r="FS308" s="74"/>
      <c r="FT308" s="74"/>
      <c r="FU308" s="74"/>
      <c r="FV308" s="74"/>
      <c r="FW308" s="74"/>
      <c r="FX308" s="74"/>
      <c r="FY308" s="74"/>
      <c r="FZ308" s="74"/>
      <c r="GA308" s="74"/>
      <c r="GB308" s="74"/>
      <c r="GC308" s="74"/>
      <c r="GD308" s="74"/>
      <c r="GE308" s="74"/>
      <c r="GF308" s="74"/>
      <c r="GG308" s="74"/>
      <c r="GH308" s="74"/>
      <c r="GI308" s="74"/>
      <c r="GJ308" s="74"/>
      <c r="GK308" s="74"/>
      <c r="GL308" s="74"/>
      <c r="GM308" s="74"/>
      <c r="GN308" s="74"/>
      <c r="GO308" s="74"/>
      <c r="GP308" s="74"/>
      <c r="GQ308" s="74"/>
      <c r="GR308" s="74"/>
      <c r="GS308" s="74"/>
      <c r="GT308" s="74"/>
      <c r="GU308" s="74"/>
      <c r="GV308" s="74"/>
      <c r="GW308" s="74"/>
      <c r="GX308" s="74"/>
      <c r="GY308" s="74"/>
      <c r="GZ308" s="74"/>
      <c r="HA308" s="74"/>
      <c r="HB308" s="74"/>
      <c r="HC308" s="74"/>
      <c r="HD308" s="74"/>
      <c r="HE308" s="74"/>
      <c r="HF308" s="74"/>
      <c r="HG308" s="74"/>
      <c r="HH308" s="74"/>
      <c r="HI308" s="84"/>
      <c r="HJ308" s="84"/>
      <c r="HK308" s="84"/>
      <c r="HL308" s="84"/>
      <c r="HM308" s="84"/>
      <c r="HN308" s="84"/>
      <c r="HO308" s="84"/>
      <c r="HP308" s="84"/>
      <c r="HQ308" s="84"/>
      <c r="HR308" s="84"/>
      <c r="HS308" s="84"/>
      <c r="HT308" s="84"/>
      <c r="HU308" s="84"/>
      <c r="HV308" s="84"/>
      <c r="HW308" s="84"/>
      <c r="HX308" s="84"/>
      <c r="HY308" s="84"/>
      <c r="HZ308" s="84"/>
      <c r="IA308" s="84"/>
      <c r="IB308" s="84"/>
      <c r="IC308" s="84"/>
      <c r="ID308" s="84"/>
      <c r="IE308" s="84"/>
      <c r="IF308" s="84"/>
      <c r="IG308" s="84"/>
      <c r="IH308" s="84"/>
      <c r="II308" s="84"/>
      <c r="IJ308" s="84"/>
      <c r="IK308" s="84"/>
      <c r="IL308" s="84"/>
      <c r="IM308" s="84"/>
      <c r="IN308" s="84"/>
      <c r="IO308" s="84"/>
      <c r="IP308" s="84"/>
      <c r="IQ308" s="84"/>
      <c r="IR308" s="84"/>
      <c r="IS308" s="89"/>
      <c r="IT308" s="89"/>
      <c r="IU308" s="89"/>
      <c r="IV308" s="89"/>
    </row>
    <row r="309" spans="3:256" x14ac:dyDescent="0.25"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74"/>
      <c r="CB309" s="74"/>
      <c r="CC309" s="74"/>
      <c r="CD309" s="74"/>
      <c r="CE309" s="293"/>
      <c r="CF309" s="293"/>
      <c r="CG309" s="293"/>
      <c r="CH309" s="74"/>
      <c r="CI309" s="293"/>
      <c r="CJ309" s="293"/>
      <c r="CK309" s="293"/>
      <c r="CL309" s="293"/>
      <c r="CM309" s="293"/>
      <c r="CN309" s="293"/>
      <c r="CO309" s="293"/>
      <c r="CP309" s="293"/>
      <c r="CQ309" s="293"/>
      <c r="CR309" s="293"/>
      <c r="CS309" s="293"/>
      <c r="CT309" s="293"/>
      <c r="CU309" s="293"/>
      <c r="CV309" s="293"/>
      <c r="CW309" s="293"/>
      <c r="CX309" s="293"/>
      <c r="CY309" s="293"/>
      <c r="CZ309" s="293"/>
      <c r="DA309" s="293"/>
      <c r="DB309" s="293"/>
      <c r="DC309" s="293"/>
      <c r="DD309" s="293"/>
      <c r="DE309" s="293"/>
      <c r="DF309" s="293"/>
      <c r="DG309" s="293"/>
      <c r="DH309" s="293"/>
      <c r="DI309" s="293"/>
      <c r="DJ309" s="293"/>
      <c r="DK309" s="293"/>
      <c r="DL309" s="74"/>
      <c r="DM309" s="74"/>
      <c r="DN309" s="74"/>
      <c r="DO309" s="293"/>
      <c r="DP309" s="293"/>
      <c r="FN309" s="74"/>
      <c r="FO309" s="74"/>
      <c r="FP309" s="74"/>
      <c r="FQ309" s="74"/>
      <c r="FR309" s="74"/>
      <c r="FS309" s="74"/>
      <c r="FT309" s="74"/>
      <c r="FU309" s="74"/>
      <c r="FV309" s="74"/>
      <c r="FW309" s="74"/>
      <c r="FX309" s="74"/>
      <c r="FY309" s="74"/>
      <c r="FZ309" s="74"/>
      <c r="GA309" s="74"/>
      <c r="GB309" s="74"/>
      <c r="GC309" s="74"/>
      <c r="GD309" s="74"/>
      <c r="GE309" s="74"/>
      <c r="GF309" s="74"/>
      <c r="GG309" s="74"/>
      <c r="GH309" s="74"/>
      <c r="GI309" s="74"/>
      <c r="GJ309" s="74"/>
      <c r="GK309" s="74"/>
      <c r="GL309" s="74"/>
      <c r="GM309" s="74"/>
      <c r="GN309" s="74"/>
      <c r="GO309" s="74"/>
      <c r="GP309" s="74"/>
      <c r="GQ309" s="74"/>
      <c r="GR309" s="74"/>
      <c r="GS309" s="74"/>
      <c r="GT309" s="74"/>
      <c r="GU309" s="74"/>
      <c r="GV309" s="74"/>
      <c r="GW309" s="74"/>
      <c r="GX309" s="74"/>
      <c r="GY309" s="74"/>
      <c r="GZ309" s="74"/>
      <c r="HA309" s="74"/>
      <c r="HB309" s="74"/>
      <c r="HC309" s="74"/>
      <c r="HD309" s="74"/>
      <c r="HE309" s="74"/>
      <c r="HF309" s="74"/>
      <c r="HG309" s="74"/>
      <c r="HH309" s="74"/>
      <c r="HI309" s="84"/>
      <c r="HJ309" s="84"/>
      <c r="HK309" s="84"/>
      <c r="HL309" s="84"/>
      <c r="HM309" s="84"/>
      <c r="HN309" s="84"/>
      <c r="HO309" s="84"/>
      <c r="HP309" s="84"/>
      <c r="HQ309" s="84"/>
      <c r="HR309" s="84"/>
      <c r="HS309" s="84"/>
      <c r="HT309" s="84"/>
      <c r="HU309" s="84"/>
      <c r="HV309" s="84"/>
      <c r="HW309" s="84"/>
      <c r="HX309" s="84"/>
      <c r="HY309" s="84"/>
      <c r="HZ309" s="84"/>
      <c r="IA309" s="84"/>
      <c r="IB309" s="84"/>
      <c r="IC309" s="84"/>
      <c r="ID309" s="84"/>
      <c r="IE309" s="84"/>
      <c r="IF309" s="84"/>
      <c r="IG309" s="84"/>
      <c r="IH309" s="84"/>
      <c r="II309" s="84"/>
      <c r="IJ309" s="84"/>
      <c r="IK309" s="84"/>
      <c r="IL309" s="84"/>
      <c r="IM309" s="84"/>
      <c r="IN309" s="84"/>
      <c r="IO309" s="84"/>
      <c r="IP309" s="84"/>
      <c r="IQ309" s="84"/>
      <c r="IR309" s="84"/>
      <c r="IS309" s="89"/>
      <c r="IT309" s="89"/>
      <c r="IU309" s="89"/>
      <c r="IV309" s="89"/>
    </row>
  </sheetData>
  <dataConsolidate/>
  <mergeCells count="27">
    <mergeCell ref="C3:C4"/>
    <mergeCell ref="F3:F4"/>
    <mergeCell ref="I3:I4"/>
    <mergeCell ref="H3:H4"/>
    <mergeCell ref="G3:G4"/>
    <mergeCell ref="D3:D4"/>
    <mergeCell ref="E3:E4"/>
    <mergeCell ref="J3:J4"/>
    <mergeCell ref="L3:L4"/>
    <mergeCell ref="M3:M4"/>
    <mergeCell ref="N3:N4"/>
    <mergeCell ref="K3:K4"/>
    <mergeCell ref="HM2:HM4"/>
    <mergeCell ref="O2:Q2"/>
    <mergeCell ref="O3:O4"/>
    <mergeCell ref="FN2:FP2"/>
    <mergeCell ref="FN3:FN4"/>
    <mergeCell ref="FO3:FO4"/>
    <mergeCell ref="FP3:FP4"/>
    <mergeCell ref="DQ3:DQ4"/>
    <mergeCell ref="V3:V4"/>
    <mergeCell ref="P3:P4"/>
    <mergeCell ref="Q3:Q4"/>
    <mergeCell ref="U3:U4"/>
    <mergeCell ref="T3:T4"/>
    <mergeCell ref="S3:S4"/>
    <mergeCell ref="R3:R4"/>
  </mergeCells>
  <phoneticPr fontId="10" type="noConversion"/>
  <printOptions horizontalCentered="1" gridLines="1" gridLinesSet="0"/>
  <pageMargins left="0.62992125984251968" right="0.43307086614173229" top="1.0629921259842521" bottom="0.43307086614173229" header="0.35433070866141736" footer="0.15748031496062992"/>
  <pageSetup paperSize="9" scale="75" orientation="landscape" r:id="rId1"/>
  <headerFooter alignWithMargins="0">
    <oddHeader xml:space="preserve">&amp;C&amp;"Arial,Negrita"&amp;12Estadística UD ALZIRA
Temporada 2019-20
3ª divisió -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workbookViewId="0">
      <selection activeCell="A3" sqref="A3"/>
    </sheetView>
  </sheetViews>
  <sheetFormatPr defaultColWidth="11.44140625" defaultRowHeight="13.2" x14ac:dyDescent="0.25"/>
  <cols>
    <col min="1" max="1" width="20.5546875" customWidth="1"/>
    <col min="2" max="3" width="16.5546875" customWidth="1"/>
  </cols>
  <sheetData>
    <row r="1" spans="1:3" x14ac:dyDescent="0.25">
      <c r="B1" s="137" t="s">
        <v>43</v>
      </c>
      <c r="C1" s="137" t="s">
        <v>44</v>
      </c>
    </row>
    <row r="2" spans="1:3" x14ac:dyDescent="0.25">
      <c r="A2" s="138" t="s">
        <v>207</v>
      </c>
      <c r="B2" s="138"/>
      <c r="C2" s="138" t="s">
        <v>208</v>
      </c>
    </row>
    <row r="4" spans="1:3" x14ac:dyDescent="0.25">
      <c r="A4" s="138"/>
      <c r="C4" s="138"/>
    </row>
    <row r="6" spans="1:3" x14ac:dyDescent="0.25">
      <c r="A6" s="138"/>
      <c r="C6" s="138"/>
    </row>
    <row r="7" spans="1:3" x14ac:dyDescent="0.25">
      <c r="A7" s="138"/>
      <c r="C7" s="138"/>
    </row>
    <row r="8" spans="1:3" x14ac:dyDescent="0.25">
      <c r="A8" s="138"/>
      <c r="C8" s="138"/>
    </row>
    <row r="9" spans="1:3" x14ac:dyDescent="0.25">
      <c r="A9" s="138"/>
      <c r="C9" s="138"/>
    </row>
    <row r="10" spans="1:3" x14ac:dyDescent="0.25">
      <c r="B10" s="136" t="s">
        <v>46</v>
      </c>
      <c r="C10" s="136" t="s">
        <v>47</v>
      </c>
    </row>
    <row r="11" spans="1:3" x14ac:dyDescent="0.25">
      <c r="A11" s="138"/>
      <c r="B11" s="138"/>
    </row>
    <row r="12" spans="1:3" x14ac:dyDescent="0.25">
      <c r="A12" s="138"/>
      <c r="B12" s="138"/>
    </row>
    <row r="13" spans="1:3" x14ac:dyDescent="0.25">
      <c r="A13" s="138"/>
      <c r="B13" s="138"/>
    </row>
    <row r="14" spans="1:3" x14ac:dyDescent="0.25">
      <c r="A14" s="138"/>
      <c r="B14" s="138"/>
      <c r="C14" s="138"/>
    </row>
    <row r="15" spans="1:3" x14ac:dyDescent="0.25">
      <c r="A15" s="138"/>
      <c r="B15" s="138"/>
    </row>
    <row r="16" spans="1:3" x14ac:dyDescent="0.25">
      <c r="A16" s="138"/>
      <c r="B16" s="138"/>
    </row>
    <row r="17" spans="2:2" x14ac:dyDescent="0.25">
      <c r="B17" s="138"/>
    </row>
    <row r="18" spans="2:2" x14ac:dyDescent="0.25">
      <c r="B18" s="138"/>
    </row>
    <row r="19" spans="2:2" x14ac:dyDescent="0.25">
      <c r="B19" s="138"/>
    </row>
    <row r="20" spans="2:2" x14ac:dyDescent="0.25">
      <c r="B20" s="1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9"/>
  <sheetViews>
    <sheetView topLeftCell="A2" zoomScale="67" workbookViewId="0">
      <pane xSplit="1" topLeftCell="B1" activePane="topRight" state="frozen"/>
      <selection activeCell="A8" sqref="A8"/>
      <selection pane="topRight" activeCell="B3" sqref="B3"/>
    </sheetView>
  </sheetViews>
  <sheetFormatPr defaultColWidth="11.44140625" defaultRowHeight="13.2" x14ac:dyDescent="0.25"/>
  <cols>
    <col min="1" max="1" width="17.88671875" style="6" bestFit="1" customWidth="1"/>
    <col min="2" max="8" width="11.44140625" style="9"/>
    <col min="9" max="9" width="11.44140625" style="6"/>
    <col min="10" max="10" width="11.44140625" style="140"/>
    <col min="11" max="16384" width="11.44140625" style="6"/>
  </cols>
  <sheetData>
    <row r="1" spans="1:18" s="11" customFormat="1" ht="13.8" thickTop="1" x14ac:dyDescent="0.25">
      <c r="A1" s="15"/>
      <c r="B1" s="16"/>
      <c r="C1" s="12" t="s">
        <v>48</v>
      </c>
      <c r="D1" s="14"/>
      <c r="E1" s="13"/>
      <c r="F1" s="12" t="s">
        <v>49</v>
      </c>
      <c r="G1" s="17"/>
      <c r="H1" s="23"/>
      <c r="J1" s="139"/>
    </row>
    <row r="2" spans="1:18" s="10" customFormat="1" ht="13.8" thickBot="1" x14ac:dyDescent="0.3">
      <c r="A2" s="294"/>
      <c r="B2" s="295" t="s">
        <v>50</v>
      </c>
      <c r="C2" s="296" t="s">
        <v>51</v>
      </c>
      <c r="D2" s="297" t="s">
        <v>52</v>
      </c>
      <c r="E2" s="298" t="s">
        <v>53</v>
      </c>
      <c r="F2" s="296" t="s">
        <v>54</v>
      </c>
      <c r="G2" s="299" t="s">
        <v>55</v>
      </c>
      <c r="H2" s="70"/>
      <c r="I2" s="70" t="s">
        <v>56</v>
      </c>
      <c r="J2" s="70"/>
      <c r="K2" s="70"/>
      <c r="L2" s="70"/>
      <c r="M2" s="70"/>
      <c r="N2" s="70"/>
      <c r="O2" s="70"/>
      <c r="P2" s="70"/>
      <c r="Q2" s="70"/>
      <c r="R2" s="300"/>
    </row>
    <row r="3" spans="1:18" s="7" customFormat="1" ht="13.8" thickTop="1" x14ac:dyDescent="0.25">
      <c r="A3" s="301" t="str">
        <f>'U.E. ALZIRA'!X3</f>
        <v>El Ejido</v>
      </c>
      <c r="B3" s="302"/>
      <c r="C3" s="303"/>
      <c r="D3" s="304"/>
      <c r="E3" s="305"/>
      <c r="F3" s="303"/>
      <c r="G3" s="306">
        <v>1</v>
      </c>
      <c r="H3" s="300">
        <f>SUM(B3:G3)</f>
        <v>1</v>
      </c>
      <c r="I3" s="300">
        <v>1</v>
      </c>
      <c r="J3" s="300"/>
      <c r="K3" s="300"/>
      <c r="L3" s="300"/>
      <c r="M3" s="300"/>
      <c r="N3" s="300"/>
      <c r="O3" s="300"/>
      <c r="P3" s="300"/>
      <c r="Q3" s="300"/>
      <c r="R3" s="300"/>
    </row>
    <row r="4" spans="1:18" s="7" customFormat="1" x14ac:dyDescent="0.25">
      <c r="A4" s="301" t="str">
        <f>'U.E. ALZIRA'!Y3</f>
        <v>La Nucia</v>
      </c>
      <c r="B4" s="18">
        <v>1</v>
      </c>
      <c r="C4" s="5"/>
      <c r="D4" s="4"/>
      <c r="E4" s="19"/>
      <c r="F4" s="5"/>
      <c r="G4" s="20">
        <v>1</v>
      </c>
      <c r="H4" s="300">
        <f t="shared" ref="H4:H50" si="0">SUM(B4:G4)</f>
        <v>2</v>
      </c>
      <c r="I4" s="9">
        <v>2</v>
      </c>
      <c r="J4" s="300"/>
      <c r="K4" s="300"/>
      <c r="L4" s="300"/>
      <c r="M4" s="300"/>
      <c r="N4" s="300"/>
      <c r="O4" s="300"/>
      <c r="P4" s="300"/>
      <c r="Q4" s="300"/>
      <c r="R4" s="300"/>
    </row>
    <row r="5" spans="1:18" s="9" customFormat="1" x14ac:dyDescent="0.25">
      <c r="A5" s="301" t="str">
        <f>'U.E. ALZIRA'!Z3</f>
        <v>Eldense</v>
      </c>
      <c r="B5" s="302"/>
      <c r="C5" s="5"/>
      <c r="D5" s="4"/>
      <c r="E5" s="19"/>
      <c r="F5" s="5">
        <v>1</v>
      </c>
      <c r="G5" s="20"/>
      <c r="H5" s="300">
        <f t="shared" si="0"/>
        <v>1</v>
      </c>
      <c r="I5" s="300">
        <v>3</v>
      </c>
    </row>
    <row r="6" spans="1:18" s="8" customFormat="1" x14ac:dyDescent="0.25">
      <c r="A6" s="301" t="str">
        <f>'U.E. ALZIRA'!AA3</f>
        <v>Hércules</v>
      </c>
      <c r="B6" s="18"/>
      <c r="C6" s="5"/>
      <c r="D6" s="4"/>
      <c r="E6" s="19">
        <v>1</v>
      </c>
      <c r="F6" s="5">
        <v>1</v>
      </c>
      <c r="G6" s="20">
        <v>2</v>
      </c>
      <c r="H6" s="300">
        <f t="shared" si="0"/>
        <v>4</v>
      </c>
      <c r="I6" s="9">
        <v>4</v>
      </c>
    </row>
    <row r="7" spans="1:18" s="9" customFormat="1" x14ac:dyDescent="0.25">
      <c r="A7" s="301" t="str">
        <f>'U.E. ALZIRA'!AB3</f>
        <v>Murcia</v>
      </c>
      <c r="B7" s="302"/>
      <c r="C7" s="5"/>
      <c r="D7" s="4"/>
      <c r="E7" s="19"/>
      <c r="F7" s="5"/>
      <c r="G7" s="20"/>
      <c r="H7" s="300">
        <f t="shared" si="0"/>
        <v>0</v>
      </c>
      <c r="I7" s="300">
        <v>5</v>
      </c>
    </row>
    <row r="8" spans="1:18" s="8" customFormat="1" x14ac:dyDescent="0.25">
      <c r="A8" s="301" t="str">
        <f>'U.E. ALZIRA'!AC3</f>
        <v>Melilla</v>
      </c>
      <c r="B8" s="18"/>
      <c r="C8" s="5"/>
      <c r="D8" s="4"/>
      <c r="E8" s="19"/>
      <c r="F8" s="5"/>
      <c r="G8" s="20"/>
      <c r="H8" s="300">
        <f t="shared" si="0"/>
        <v>0</v>
      </c>
      <c r="I8" s="9">
        <v>6</v>
      </c>
    </row>
    <row r="9" spans="1:18" s="9" customFormat="1" x14ac:dyDescent="0.25">
      <c r="A9" s="301" t="str">
        <f>'U.E. ALZIRA'!AD3</f>
        <v>Águilas</v>
      </c>
      <c r="B9" s="302">
        <v>1</v>
      </c>
      <c r="C9" s="5"/>
      <c r="D9" s="4"/>
      <c r="E9" s="19"/>
      <c r="F9" s="5"/>
      <c r="G9" s="20">
        <v>1</v>
      </c>
      <c r="H9" s="300">
        <f t="shared" si="0"/>
        <v>2</v>
      </c>
      <c r="I9" s="300">
        <v>7</v>
      </c>
    </row>
    <row r="10" spans="1:18" x14ac:dyDescent="0.25">
      <c r="A10" s="301" t="str">
        <f>'U.E. ALZIRA'!AE3</f>
        <v>Mancha Real</v>
      </c>
      <c r="B10" s="18"/>
      <c r="C10" s="5"/>
      <c r="D10" s="4"/>
      <c r="E10" s="19"/>
      <c r="F10" s="5"/>
      <c r="G10" s="20"/>
      <c r="H10" s="300">
        <f t="shared" si="0"/>
        <v>0</v>
      </c>
      <c r="I10" s="9">
        <v>8</v>
      </c>
      <c r="J10" s="6"/>
    </row>
    <row r="11" spans="1:18" s="9" customFormat="1" x14ac:dyDescent="0.25">
      <c r="A11" s="301" t="str">
        <f>'U.E. ALZIRA'!AF3</f>
        <v>Toledo</v>
      </c>
      <c r="B11" s="302"/>
      <c r="C11" s="5">
        <v>1</v>
      </c>
      <c r="D11" s="4">
        <v>1</v>
      </c>
      <c r="E11" s="19"/>
      <c r="F11" s="5"/>
      <c r="G11" s="20"/>
      <c r="H11" s="300">
        <f t="shared" si="0"/>
        <v>2</v>
      </c>
      <c r="I11" s="300">
        <v>9</v>
      </c>
    </row>
    <row r="12" spans="1:18" x14ac:dyDescent="0.25">
      <c r="A12" s="301" t="str">
        <f>'U.E. ALZIRA'!AG3</f>
        <v>Marchamalo</v>
      </c>
      <c r="B12" s="18"/>
      <c r="C12" s="5"/>
      <c r="D12" s="4"/>
      <c r="E12" s="18">
        <v>1</v>
      </c>
      <c r="F12" s="5"/>
      <c r="G12" s="20"/>
      <c r="H12" s="300">
        <f t="shared" si="0"/>
        <v>1</v>
      </c>
      <c r="I12" s="9">
        <v>10</v>
      </c>
      <c r="J12" s="6"/>
    </row>
    <row r="13" spans="1:18" s="9" customFormat="1" x14ac:dyDescent="0.25">
      <c r="A13" s="301" t="str">
        <f>'U.E. ALZIRA'!AH3</f>
        <v>Recre. Granada</v>
      </c>
      <c r="B13" s="302"/>
      <c r="C13" s="5"/>
      <c r="D13" s="4"/>
      <c r="E13" s="18"/>
      <c r="F13" s="5">
        <v>1</v>
      </c>
      <c r="G13" s="20"/>
      <c r="H13" s="300">
        <f t="shared" si="0"/>
        <v>1</v>
      </c>
      <c r="I13" s="300">
        <v>11</v>
      </c>
    </row>
    <row r="14" spans="1:18" x14ac:dyDescent="0.25">
      <c r="A14" s="301" t="str">
        <f>'U.E. ALZIRA'!AI3</f>
        <v>Intercity</v>
      </c>
      <c r="B14" s="18"/>
      <c r="C14" s="5"/>
      <c r="D14" s="4"/>
      <c r="E14" s="19"/>
      <c r="F14" s="5"/>
      <c r="G14" s="20"/>
      <c r="H14" s="300">
        <f t="shared" si="0"/>
        <v>0</v>
      </c>
      <c r="I14" s="9">
        <v>12</v>
      </c>
      <c r="J14" s="6"/>
    </row>
    <row r="15" spans="1:18" s="9" customFormat="1" x14ac:dyDescent="0.25">
      <c r="A15" s="301" t="str">
        <f>'U.E. ALZIRA'!AJ3</f>
        <v>Mar Menor</v>
      </c>
      <c r="B15" s="302"/>
      <c r="C15" s="5"/>
      <c r="D15" s="4"/>
      <c r="E15" s="19"/>
      <c r="F15" s="5"/>
      <c r="G15" s="20"/>
      <c r="H15" s="300">
        <f t="shared" si="0"/>
        <v>0</v>
      </c>
      <c r="I15" s="300">
        <v>13</v>
      </c>
    </row>
    <row r="16" spans="1:18" ht="12.75" customHeight="1" x14ac:dyDescent="0.25">
      <c r="A16" s="301" t="str">
        <f>'U.E. ALZIRA'!AL3</f>
        <v>C.S. Puertollano</v>
      </c>
      <c r="B16" s="18"/>
      <c r="C16" s="5"/>
      <c r="D16" s="4"/>
      <c r="E16" s="19"/>
      <c r="F16" s="5">
        <v>2</v>
      </c>
      <c r="G16" s="20"/>
      <c r="H16" s="300">
        <f t="shared" si="0"/>
        <v>2</v>
      </c>
      <c r="I16" s="9">
        <v>14</v>
      </c>
      <c r="J16" s="6"/>
    </row>
    <row r="17" spans="1:15" s="9" customFormat="1" x14ac:dyDescent="0.25">
      <c r="A17" s="301" t="str">
        <f>'U.E. ALZIRA'!AM3</f>
        <v>Socuéllamos</v>
      </c>
      <c r="B17" s="302">
        <v>1</v>
      </c>
      <c r="C17" s="5"/>
      <c r="D17" s="4">
        <v>2</v>
      </c>
      <c r="E17" s="19"/>
      <c r="F17" s="5"/>
      <c r="G17" s="20"/>
      <c r="H17" s="300">
        <f t="shared" si="0"/>
        <v>3</v>
      </c>
      <c r="I17" s="300">
        <v>15</v>
      </c>
    </row>
    <row r="18" spans="1:15" x14ac:dyDescent="0.25">
      <c r="A18" s="301" t="str">
        <f>'U.E. ALZIRA'!AN3</f>
        <v>At. Pulpileño</v>
      </c>
      <c r="B18" s="18"/>
      <c r="C18" s="5"/>
      <c r="D18" s="4"/>
      <c r="E18" s="19">
        <v>1</v>
      </c>
      <c r="F18" s="5"/>
      <c r="G18" s="20"/>
      <c r="H18" s="300">
        <f t="shared" si="0"/>
        <v>1</v>
      </c>
      <c r="I18" s="9">
        <v>16</v>
      </c>
      <c r="J18" s="6"/>
    </row>
    <row r="19" spans="1:15" s="9" customFormat="1" x14ac:dyDescent="0.25">
      <c r="A19" s="301" t="str">
        <f>'U.E. ALZIRA'!AO3</f>
        <v>At. Levante</v>
      </c>
      <c r="B19" s="302"/>
      <c r="C19" s="5"/>
      <c r="D19" s="4"/>
      <c r="E19" s="19">
        <v>1</v>
      </c>
      <c r="F19" s="5"/>
      <c r="G19" s="20"/>
      <c r="H19" s="300">
        <f t="shared" si="0"/>
        <v>1</v>
      </c>
      <c r="I19" s="300">
        <v>17</v>
      </c>
    </row>
    <row r="20" spans="1:15" x14ac:dyDescent="0.25">
      <c r="A20" s="301" t="str">
        <f>'U.E. ALZIRA'!AP3</f>
        <v>El Ejido</v>
      </c>
      <c r="B20" s="18"/>
      <c r="C20" s="5"/>
      <c r="D20" s="4"/>
      <c r="E20" s="19"/>
      <c r="F20" s="5">
        <v>2</v>
      </c>
      <c r="G20" s="20"/>
      <c r="H20" s="300">
        <f t="shared" si="0"/>
        <v>2</v>
      </c>
      <c r="I20" s="9">
        <v>18</v>
      </c>
      <c r="J20" s="6"/>
    </row>
    <row r="21" spans="1:15" s="9" customFormat="1" x14ac:dyDescent="0.25">
      <c r="A21" s="301" t="str">
        <f>'U.E. ALZIRA'!AQ3</f>
        <v>La Nucia</v>
      </c>
      <c r="B21" s="302"/>
      <c r="C21" s="5"/>
      <c r="D21" s="4"/>
      <c r="E21" s="19"/>
      <c r="F21" s="5"/>
      <c r="G21" s="20"/>
      <c r="H21" s="300">
        <f t="shared" si="0"/>
        <v>0</v>
      </c>
      <c r="I21" s="300">
        <v>19</v>
      </c>
    </row>
    <row r="22" spans="1:15" x14ac:dyDescent="0.25">
      <c r="A22" s="301" t="str">
        <f>'U.E. ALZIRA'!AR3</f>
        <v>Eldense</v>
      </c>
      <c r="B22" s="18"/>
      <c r="C22" s="5"/>
      <c r="D22" s="4"/>
      <c r="E22" s="19"/>
      <c r="F22" s="5"/>
      <c r="G22" s="20"/>
      <c r="H22" s="300">
        <f t="shared" si="0"/>
        <v>0</v>
      </c>
      <c r="I22" s="9">
        <v>20</v>
      </c>
      <c r="J22" s="6"/>
    </row>
    <row r="23" spans="1:15" s="9" customFormat="1" x14ac:dyDescent="0.25">
      <c r="A23" s="301" t="str">
        <f>'U.E. ALZIRA'!AS3</f>
        <v>Hércules</v>
      </c>
      <c r="B23" s="302"/>
      <c r="C23" s="5"/>
      <c r="D23" s="4"/>
      <c r="E23" s="19"/>
      <c r="F23" s="5"/>
      <c r="G23" s="20"/>
      <c r="H23" s="300">
        <f t="shared" si="0"/>
        <v>0</v>
      </c>
      <c r="I23" s="300">
        <v>21</v>
      </c>
    </row>
    <row r="24" spans="1:15" x14ac:dyDescent="0.25">
      <c r="A24" s="301" t="str">
        <f>'U.E. ALZIRA'!AT3</f>
        <v>Murcia</v>
      </c>
      <c r="B24" s="18">
        <v>1</v>
      </c>
      <c r="C24" s="5"/>
      <c r="D24" s="4"/>
      <c r="E24" s="19">
        <v>1</v>
      </c>
      <c r="F24" s="5"/>
      <c r="G24" s="20"/>
      <c r="H24" s="300">
        <f t="shared" si="0"/>
        <v>2</v>
      </c>
      <c r="I24" s="9">
        <v>22</v>
      </c>
      <c r="J24" s="6"/>
    </row>
    <row r="25" spans="1:15" s="9" customFormat="1" x14ac:dyDescent="0.25">
      <c r="A25" s="301" t="str">
        <f>'U.E. ALZIRA'!AU3</f>
        <v>Melilla</v>
      </c>
      <c r="B25" s="302"/>
      <c r="C25" s="5"/>
      <c r="D25" s="4"/>
      <c r="E25" s="19"/>
      <c r="F25" s="5"/>
      <c r="G25" s="20">
        <v>1</v>
      </c>
      <c r="H25" s="300">
        <f t="shared" si="0"/>
        <v>1</v>
      </c>
      <c r="I25" s="300">
        <v>23</v>
      </c>
      <c r="J25" s="6"/>
      <c r="K25" s="6"/>
      <c r="L25" s="6"/>
      <c r="M25" s="6"/>
      <c r="N25" s="6"/>
      <c r="O25" s="6"/>
    </row>
    <row r="26" spans="1:15" x14ac:dyDescent="0.25">
      <c r="A26" s="301" t="str">
        <f>'U.E. ALZIRA'!AV3</f>
        <v>Águilas</v>
      </c>
      <c r="B26" s="18"/>
      <c r="C26" s="5"/>
      <c r="D26" s="4"/>
      <c r="E26" s="19"/>
      <c r="F26" s="5"/>
      <c r="G26" s="20">
        <v>1</v>
      </c>
      <c r="H26" s="300">
        <f t="shared" si="0"/>
        <v>1</v>
      </c>
      <c r="I26" s="9">
        <v>24</v>
      </c>
      <c r="J26" s="6" t="s">
        <v>203</v>
      </c>
    </row>
    <row r="27" spans="1:15" s="9" customFormat="1" x14ac:dyDescent="0.25">
      <c r="A27" s="301" t="str">
        <f>'U.E. ALZIRA'!AW3</f>
        <v>Mancha Real</v>
      </c>
      <c r="B27" s="302"/>
      <c r="C27" s="5"/>
      <c r="D27" s="4"/>
      <c r="E27" s="19"/>
      <c r="F27" s="5"/>
      <c r="G27" s="20">
        <v>2</v>
      </c>
      <c r="H27" s="300">
        <f t="shared" si="0"/>
        <v>2</v>
      </c>
      <c r="I27" s="300">
        <v>25</v>
      </c>
      <c r="J27" s="6"/>
      <c r="K27" s="6"/>
      <c r="L27" s="6"/>
      <c r="M27" s="6"/>
      <c r="N27" s="6"/>
      <c r="O27" s="6"/>
    </row>
    <row r="28" spans="1:15" x14ac:dyDescent="0.25">
      <c r="A28" s="301" t="str">
        <f>'U.E. ALZIRA'!AX3</f>
        <v>Toledo</v>
      </c>
      <c r="B28" s="18"/>
      <c r="C28" s="5"/>
      <c r="D28" s="4"/>
      <c r="E28" s="19">
        <v>1</v>
      </c>
      <c r="F28" s="5"/>
      <c r="G28" s="20"/>
      <c r="H28" s="300">
        <f t="shared" si="0"/>
        <v>1</v>
      </c>
      <c r="I28" s="9">
        <v>26</v>
      </c>
      <c r="J28" s="6"/>
    </row>
    <row r="29" spans="1:15" s="9" customFormat="1" x14ac:dyDescent="0.25">
      <c r="A29" s="301" t="str">
        <f>'U.E. ALZIRA'!AY3</f>
        <v>Marchamalo</v>
      </c>
      <c r="B29" s="302">
        <v>1</v>
      </c>
      <c r="C29" s="5"/>
      <c r="D29" s="4"/>
      <c r="E29" s="19"/>
      <c r="F29" s="5">
        <v>1</v>
      </c>
      <c r="G29" s="20">
        <v>1</v>
      </c>
      <c r="H29" s="300">
        <f t="shared" si="0"/>
        <v>3</v>
      </c>
      <c r="I29" s="300">
        <v>27</v>
      </c>
      <c r="J29" s="6"/>
      <c r="K29" s="6"/>
      <c r="L29" s="6"/>
      <c r="M29" s="6"/>
      <c r="N29" s="6"/>
      <c r="O29" s="6"/>
    </row>
    <row r="30" spans="1:15" x14ac:dyDescent="0.25">
      <c r="A30" s="301" t="str">
        <f>'U.E. ALZIRA'!AZ3</f>
        <v>Recre. Granada</v>
      </c>
      <c r="B30" s="18">
        <v>1</v>
      </c>
      <c r="C30" s="5"/>
      <c r="D30" s="4"/>
      <c r="E30" s="19"/>
      <c r="F30" s="5">
        <v>1</v>
      </c>
      <c r="G30" s="20"/>
      <c r="H30" s="300">
        <f t="shared" si="0"/>
        <v>2</v>
      </c>
      <c r="I30" s="9">
        <v>28</v>
      </c>
      <c r="J30" s="6"/>
    </row>
    <row r="31" spans="1:15" s="9" customFormat="1" x14ac:dyDescent="0.25">
      <c r="A31" s="301" t="str">
        <f>'U.E. ALZIRA'!BA3</f>
        <v>Intercity</v>
      </c>
      <c r="B31" s="302"/>
      <c r="C31" s="5"/>
      <c r="D31" s="4"/>
      <c r="E31" s="19"/>
      <c r="F31" s="5"/>
      <c r="G31" s="20"/>
      <c r="H31" s="300">
        <f t="shared" si="0"/>
        <v>0</v>
      </c>
      <c r="I31" s="300">
        <v>29</v>
      </c>
      <c r="J31" s="6"/>
      <c r="K31" s="6"/>
      <c r="L31" s="6"/>
      <c r="M31" s="6"/>
      <c r="N31" s="6"/>
      <c r="O31" s="6"/>
    </row>
    <row r="32" spans="1:15" x14ac:dyDescent="0.25">
      <c r="A32" s="301" t="str">
        <f>'U.E. ALZIRA'!BB3</f>
        <v>Mar Menor</v>
      </c>
      <c r="B32" s="18"/>
      <c r="C32" s="5"/>
      <c r="D32" s="4"/>
      <c r="E32" s="19">
        <v>1</v>
      </c>
      <c r="F32" s="5"/>
      <c r="G32" s="20"/>
      <c r="H32" s="300">
        <f t="shared" si="0"/>
        <v>1</v>
      </c>
      <c r="I32" s="9">
        <v>30</v>
      </c>
      <c r="J32" s="6"/>
    </row>
    <row r="33" spans="1:10" x14ac:dyDescent="0.25">
      <c r="A33" s="301" t="str">
        <f>'U.E. ALZIRA'!BC3</f>
        <v>C.S. Puertollano</v>
      </c>
      <c r="B33" s="302"/>
      <c r="C33" s="5"/>
      <c r="D33" s="4"/>
      <c r="E33" s="19"/>
      <c r="F33" s="5">
        <v>2</v>
      </c>
      <c r="G33" s="20">
        <v>1</v>
      </c>
      <c r="H33" s="300">
        <f t="shared" si="0"/>
        <v>3</v>
      </c>
      <c r="I33" s="300">
        <v>31</v>
      </c>
      <c r="J33" s="6"/>
    </row>
    <row r="34" spans="1:10" x14ac:dyDescent="0.25">
      <c r="A34" s="301" t="str">
        <f>'U.E. ALZIRA'!BD3</f>
        <v>Socuéllamos</v>
      </c>
      <c r="B34" s="18"/>
      <c r="C34" s="5"/>
      <c r="D34" s="4"/>
      <c r="E34" s="19"/>
      <c r="F34" s="5"/>
      <c r="G34" s="20"/>
      <c r="H34" s="300">
        <f t="shared" si="0"/>
        <v>0</v>
      </c>
      <c r="I34" s="9">
        <v>32</v>
      </c>
      <c r="J34" s="6"/>
    </row>
    <row r="35" spans="1:10" x14ac:dyDescent="0.25">
      <c r="A35" s="301" t="str">
        <f>'U.E. ALZIRA'!BE3</f>
        <v>At. Pulpileño</v>
      </c>
      <c r="B35" s="302"/>
      <c r="C35" s="5"/>
      <c r="D35" s="4"/>
      <c r="E35" s="19"/>
      <c r="F35" s="5"/>
      <c r="G35" s="20">
        <v>1</v>
      </c>
      <c r="H35" s="300">
        <f t="shared" si="0"/>
        <v>1</v>
      </c>
      <c r="I35" s="300">
        <v>33</v>
      </c>
      <c r="J35" s="6"/>
    </row>
    <row r="36" spans="1:10" ht="13.8" thickBot="1" x14ac:dyDescent="0.3">
      <c r="A36" s="301" t="str">
        <f>'U.E. ALZIRA'!BF3</f>
        <v>At. Levante</v>
      </c>
      <c r="B36" s="18"/>
      <c r="C36" s="5">
        <v>1</v>
      </c>
      <c r="D36" s="4">
        <v>1</v>
      </c>
      <c r="E36" s="19"/>
      <c r="F36" s="5"/>
      <c r="G36" s="20"/>
      <c r="H36" s="300">
        <f t="shared" si="0"/>
        <v>2</v>
      </c>
      <c r="I36" s="9">
        <v>34</v>
      </c>
      <c r="J36" s="6"/>
    </row>
    <row r="37" spans="1:10" ht="13.8" hidden="1" thickBot="1" x14ac:dyDescent="0.3">
      <c r="A37" s="301"/>
      <c r="B37" s="18"/>
      <c r="C37" s="5"/>
      <c r="D37" s="4"/>
      <c r="E37" s="19"/>
      <c r="F37" s="5"/>
      <c r="G37" s="20"/>
      <c r="H37" s="300">
        <f t="shared" si="0"/>
        <v>0</v>
      </c>
      <c r="I37" s="300">
        <v>35</v>
      </c>
      <c r="J37" s="6"/>
    </row>
    <row r="38" spans="1:10" hidden="1" x14ac:dyDescent="0.25">
      <c r="A38" s="301">
        <f>'U.E. ALZIRA'!BG3</f>
        <v>0</v>
      </c>
      <c r="B38" s="18"/>
      <c r="C38" s="5"/>
      <c r="D38" s="4"/>
      <c r="E38" s="19"/>
      <c r="F38" s="5"/>
      <c r="G38" s="20"/>
      <c r="H38" s="300">
        <f t="shared" si="0"/>
        <v>0</v>
      </c>
      <c r="I38" s="9">
        <v>36</v>
      </c>
      <c r="J38" s="6"/>
    </row>
    <row r="39" spans="1:10" hidden="1" x14ac:dyDescent="0.25">
      <c r="A39" s="301">
        <f>'U.E. ALZIRA'!BH3</f>
        <v>0</v>
      </c>
      <c r="B39" s="18"/>
      <c r="C39" s="5"/>
      <c r="D39" s="4"/>
      <c r="E39" s="19"/>
      <c r="F39" s="5"/>
      <c r="G39" s="20"/>
      <c r="H39" s="300">
        <f t="shared" si="0"/>
        <v>0</v>
      </c>
      <c r="I39" s="300">
        <v>37</v>
      </c>
      <c r="J39" s="6"/>
    </row>
    <row r="40" spans="1:10" hidden="1" x14ac:dyDescent="0.25">
      <c r="A40" s="301">
        <f>'U.E. ALZIRA'!BI3</f>
        <v>0</v>
      </c>
      <c r="B40" s="18"/>
      <c r="C40" s="5"/>
      <c r="D40" s="4"/>
      <c r="E40" s="19"/>
      <c r="F40" s="5"/>
      <c r="G40" s="20"/>
      <c r="H40" s="300">
        <f t="shared" si="0"/>
        <v>0</v>
      </c>
      <c r="I40" s="9">
        <v>38</v>
      </c>
      <c r="J40" s="6"/>
    </row>
    <row r="41" spans="1:10" hidden="1" x14ac:dyDescent="0.25">
      <c r="A41" s="301">
        <f>'U.E. ALZIRA'!BJ3</f>
        <v>0</v>
      </c>
      <c r="B41" s="42"/>
      <c r="C41" s="43"/>
      <c r="D41" s="44"/>
      <c r="E41" s="45"/>
      <c r="F41" s="43"/>
      <c r="G41" s="46"/>
      <c r="H41" s="300">
        <f t="shared" si="0"/>
        <v>0</v>
      </c>
      <c r="I41" s="300">
        <v>39</v>
      </c>
      <c r="J41" s="6"/>
    </row>
    <row r="42" spans="1:10" hidden="1" x14ac:dyDescent="0.25">
      <c r="A42" s="301">
        <f>'U.E. ALZIRA'!BK3</f>
        <v>0</v>
      </c>
      <c r="B42" s="42"/>
      <c r="C42" s="43"/>
      <c r="D42" s="44"/>
      <c r="E42" s="45"/>
      <c r="F42" s="43"/>
      <c r="G42" s="46"/>
      <c r="H42" s="300">
        <f t="shared" si="0"/>
        <v>0</v>
      </c>
      <c r="I42" s="9">
        <v>40</v>
      </c>
      <c r="J42" s="6"/>
    </row>
    <row r="43" spans="1:10" hidden="1" x14ac:dyDescent="0.25">
      <c r="A43" s="301">
        <f>'U.E. ALZIRA'!BL3</f>
        <v>0</v>
      </c>
      <c r="B43" s="42"/>
      <c r="C43" s="43"/>
      <c r="D43" s="44"/>
      <c r="E43" s="45"/>
      <c r="F43" s="43"/>
      <c r="G43" s="46"/>
      <c r="H43" s="300">
        <f t="shared" si="0"/>
        <v>0</v>
      </c>
      <c r="I43" s="300">
        <v>41</v>
      </c>
      <c r="J43" s="6"/>
    </row>
    <row r="44" spans="1:10" hidden="1" x14ac:dyDescent="0.25">
      <c r="A44" s="301">
        <f>'U.E. ALZIRA'!BM3</f>
        <v>0</v>
      </c>
      <c r="B44" s="42"/>
      <c r="C44" s="43"/>
      <c r="D44" s="44"/>
      <c r="E44" s="45"/>
      <c r="F44" s="43"/>
      <c r="G44" s="46"/>
      <c r="H44" s="300">
        <f t="shared" si="0"/>
        <v>0</v>
      </c>
      <c r="I44" s="9">
        <v>42</v>
      </c>
      <c r="J44" s="6"/>
    </row>
    <row r="45" spans="1:10" hidden="1" x14ac:dyDescent="0.25">
      <c r="A45" s="301">
        <f>'U.E. ALZIRA'!BN3</f>
        <v>0</v>
      </c>
      <c r="B45" s="42"/>
      <c r="C45" s="43"/>
      <c r="D45" s="44"/>
      <c r="E45" s="45"/>
      <c r="F45" s="43"/>
      <c r="G45" s="46"/>
      <c r="H45" s="300">
        <f t="shared" si="0"/>
        <v>0</v>
      </c>
      <c r="I45" s="300">
        <v>1</v>
      </c>
      <c r="J45" s="6"/>
    </row>
    <row r="46" spans="1:10" hidden="1" x14ac:dyDescent="0.25">
      <c r="A46" s="301" t="str">
        <f>'U.E. ALZIRA'!AK3</f>
        <v xml:space="preserve">Fuenlabrada </v>
      </c>
      <c r="B46" s="42"/>
      <c r="C46" s="43"/>
      <c r="D46" s="44"/>
      <c r="E46" s="45"/>
      <c r="F46" s="43"/>
      <c r="G46" s="46"/>
      <c r="H46" s="300">
        <f t="shared" si="0"/>
        <v>0</v>
      </c>
      <c r="I46" s="9">
        <v>2</v>
      </c>
      <c r="J46" s="143"/>
    </row>
    <row r="47" spans="1:10" hidden="1" x14ac:dyDescent="0.25">
      <c r="A47" s="301">
        <f>'U.E. ALZIRA'!BO3</f>
        <v>0</v>
      </c>
      <c r="B47" s="42"/>
      <c r="C47" s="43"/>
      <c r="D47" s="44"/>
      <c r="E47" s="45"/>
      <c r="F47" s="43"/>
      <c r="G47" s="46"/>
      <c r="H47" s="300">
        <f t="shared" si="0"/>
        <v>0</v>
      </c>
      <c r="I47" s="300">
        <v>3</v>
      </c>
      <c r="J47" s="143"/>
    </row>
    <row r="48" spans="1:10" hidden="1" x14ac:dyDescent="0.25">
      <c r="A48" s="307"/>
      <c r="B48" s="42"/>
      <c r="C48" s="43"/>
      <c r="D48" s="44"/>
      <c r="E48" s="45"/>
      <c r="F48" s="43"/>
      <c r="G48" s="46"/>
      <c r="H48" s="300">
        <f t="shared" si="0"/>
        <v>0</v>
      </c>
      <c r="I48" s="9">
        <v>4</v>
      </c>
      <c r="J48" s="143"/>
    </row>
    <row r="49" spans="1:15" hidden="1" x14ac:dyDescent="0.25">
      <c r="A49" s="307"/>
      <c r="B49" s="49"/>
      <c r="C49" s="5"/>
      <c r="D49" s="4"/>
      <c r="E49" s="19"/>
      <c r="F49" s="5"/>
      <c r="G49" s="20"/>
      <c r="H49" s="300">
        <f t="shared" si="0"/>
        <v>0</v>
      </c>
      <c r="I49" s="300">
        <v>5</v>
      </c>
      <c r="J49" s="143"/>
    </row>
    <row r="50" spans="1:15" ht="13.8" hidden="1" thickBot="1" x14ac:dyDescent="0.3">
      <c r="A50" s="307"/>
      <c r="B50" s="33"/>
      <c r="C50" s="21"/>
      <c r="D50" s="52"/>
      <c r="E50" s="50"/>
      <c r="F50" s="21"/>
      <c r="G50" s="51"/>
      <c r="H50" s="300">
        <f t="shared" si="0"/>
        <v>0</v>
      </c>
      <c r="I50" s="9">
        <v>6</v>
      </c>
      <c r="J50" s="143"/>
    </row>
    <row r="51" spans="1:15" ht="14.4" thickTop="1" thickBot="1" x14ac:dyDescent="0.3">
      <c r="A51" s="372" t="s">
        <v>57</v>
      </c>
      <c r="B51" s="24"/>
      <c r="C51" s="25"/>
      <c r="D51" s="26" t="s">
        <v>48</v>
      </c>
      <c r="E51" s="25"/>
      <c r="F51" s="26"/>
      <c r="G51" s="25"/>
      <c r="H51" s="24"/>
      <c r="I51" s="25"/>
      <c r="J51" s="141" t="s">
        <v>49</v>
      </c>
      <c r="K51" s="25"/>
      <c r="L51" s="26"/>
      <c r="M51" s="27"/>
      <c r="N51" s="308" t="s">
        <v>58</v>
      </c>
    </row>
    <row r="52" spans="1:15" ht="13.8" thickTop="1" x14ac:dyDescent="0.25">
      <c r="A52" s="373"/>
      <c r="B52" s="309" t="s">
        <v>59</v>
      </c>
      <c r="C52" s="28"/>
      <c r="D52" s="310" t="s">
        <v>60</v>
      </c>
      <c r="E52" s="28"/>
      <c r="F52" s="310" t="s">
        <v>61</v>
      </c>
      <c r="G52" s="29"/>
      <c r="H52" s="311" t="s">
        <v>62</v>
      </c>
      <c r="I52" s="30"/>
      <c r="J52" s="312" t="s">
        <v>63</v>
      </c>
      <c r="K52" s="30"/>
      <c r="L52" s="312" t="s">
        <v>64</v>
      </c>
      <c r="M52" s="31"/>
      <c r="N52" s="36"/>
    </row>
    <row r="53" spans="1:15" ht="13.8" thickBot="1" x14ac:dyDescent="0.3">
      <c r="A53" s="32"/>
      <c r="B53" s="33">
        <f>SUM(B3:B40)</f>
        <v>6</v>
      </c>
      <c r="C53" s="34">
        <f>(B53/N53)</f>
        <v>0.14285714285714285</v>
      </c>
      <c r="D53" s="21">
        <f>SUM(C3:C40)</f>
        <v>2</v>
      </c>
      <c r="E53" s="34">
        <f>(D53/N53)</f>
        <v>4.7619047619047616E-2</v>
      </c>
      <c r="F53" s="21">
        <f>SUM(D3:D40)</f>
        <v>4</v>
      </c>
      <c r="G53" s="35">
        <f>(F53/N53)</f>
        <v>9.5238095238095233E-2</v>
      </c>
      <c r="H53" s="33">
        <f>SUM(E3:E40)</f>
        <v>7</v>
      </c>
      <c r="I53" s="34">
        <f>(H53/N53)</f>
        <v>0.16666666666666666</v>
      </c>
      <c r="J53" s="142">
        <f>SUM(F3:F40)</f>
        <v>11</v>
      </c>
      <c r="K53" s="34">
        <f>(J53/N53)</f>
        <v>0.26190476190476192</v>
      </c>
      <c r="L53" s="21">
        <f>SUM(G3:G40)</f>
        <v>12</v>
      </c>
      <c r="M53" s="35">
        <f>(L53/N53)</f>
        <v>0.2857142857142857</v>
      </c>
      <c r="N53" s="37">
        <f>SUM(H3:H49)</f>
        <v>42</v>
      </c>
    </row>
    <row r="54" spans="1:15" ht="13.8" thickTop="1" x14ac:dyDescent="0.25"/>
    <row r="55" spans="1:15" x14ac:dyDescent="0.25">
      <c r="B55" s="9" t="s">
        <v>65</v>
      </c>
      <c r="C55" s="9" t="s">
        <v>66</v>
      </c>
      <c r="E55" s="9" t="s">
        <v>67</v>
      </c>
      <c r="F55" s="9" t="s">
        <v>68</v>
      </c>
      <c r="G55" s="9" t="s">
        <v>69</v>
      </c>
    </row>
    <row r="56" spans="1:15" x14ac:dyDescent="0.25">
      <c r="B56" s="9">
        <f>B53+D53+F53</f>
        <v>12</v>
      </c>
      <c r="C56" s="9">
        <f>H53+J53+L53</f>
        <v>30</v>
      </c>
      <c r="E56" s="9">
        <f>B53+H53</f>
        <v>13</v>
      </c>
      <c r="F56" s="9">
        <f>D53+J53</f>
        <v>13</v>
      </c>
      <c r="G56" s="9">
        <f>F53+L53</f>
        <v>16</v>
      </c>
    </row>
    <row r="57" spans="1:15" s="9" customFormat="1" x14ac:dyDescent="0.25">
      <c r="A57" s="6"/>
      <c r="I57" s="6"/>
      <c r="J57" s="140"/>
      <c r="K57" s="6"/>
      <c r="L57" s="6"/>
      <c r="M57" s="6"/>
      <c r="N57" s="6"/>
      <c r="O57" s="6"/>
    </row>
    <row r="59" spans="1:15" s="9" customFormat="1" x14ac:dyDescent="0.25">
      <c r="A59" s="6"/>
      <c r="I59" s="6"/>
      <c r="J59" s="140"/>
      <c r="K59" s="6"/>
      <c r="L59" s="6"/>
      <c r="M59" s="6"/>
      <c r="N59" s="6"/>
      <c r="O59" s="6"/>
    </row>
  </sheetData>
  <dataConsolidate/>
  <phoneticPr fontId="10" type="noConversion"/>
  <printOptions horizontalCentered="1" gridLines="1" gridLinesSet="0"/>
  <pageMargins left="0.19685039370078741" right="0.55118110236220474" top="1.1023622047244095" bottom="1.0900000000000001" header="0.47244094488188981" footer="0.25"/>
  <pageSetup paperSize="9" scale="85" orientation="landscape" r:id="rId1"/>
  <headerFooter alignWithMargins="0">
    <oddHeader xml:space="preserve">&amp;C&amp;"Arial,Negrita"&amp;12Estadística U.E.ALZIRA
Temporada 98-99
Tercera divisió, grup VI
</oddHeader>
    <oddFooter>&amp;LDavid Chordà i Argente&amp;CPàgina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6"/>
  <sheetViews>
    <sheetView zoomScale="67" workbookViewId="0"/>
  </sheetViews>
  <sheetFormatPr defaultColWidth="11.44140625" defaultRowHeight="13.2" x14ac:dyDescent="0.25"/>
  <cols>
    <col min="1" max="1" width="14.88671875" customWidth="1"/>
    <col min="2" max="7" width="11.44140625" customWidth="1"/>
    <col min="8" max="8" width="11.44140625" style="1" customWidth="1"/>
  </cols>
  <sheetData>
    <row r="1" spans="1:9" ht="13.8" thickTop="1" x14ac:dyDescent="0.25">
      <c r="A1" s="15"/>
      <c r="B1" s="16"/>
      <c r="C1" s="12" t="s">
        <v>48</v>
      </c>
      <c r="D1" s="14"/>
      <c r="E1" s="13"/>
      <c r="F1" s="12" t="s">
        <v>49</v>
      </c>
      <c r="G1" s="17"/>
      <c r="H1" s="23"/>
    </row>
    <row r="2" spans="1:9" ht="13.8" thickBot="1" x14ac:dyDescent="0.3">
      <c r="A2" s="294"/>
      <c r="B2" s="295" t="s">
        <v>50</v>
      </c>
      <c r="C2" s="296" t="s">
        <v>51</v>
      </c>
      <c r="D2" s="297" t="s">
        <v>52</v>
      </c>
      <c r="E2" s="298" t="s">
        <v>53</v>
      </c>
      <c r="F2" s="296" t="s">
        <v>54</v>
      </c>
      <c r="G2" s="299" t="s">
        <v>55</v>
      </c>
      <c r="H2" s="70"/>
      <c r="I2" s="70" t="s">
        <v>56</v>
      </c>
    </row>
    <row r="3" spans="1:9" ht="13.8" thickTop="1" x14ac:dyDescent="0.25">
      <c r="A3" s="301" t="str">
        <f>'U.E. ALZIRA'!X3</f>
        <v>El Ejido</v>
      </c>
      <c r="B3" s="313">
        <v>1</v>
      </c>
      <c r="C3" s="314"/>
      <c r="D3" s="315"/>
      <c r="E3" s="316"/>
      <c r="F3" s="314"/>
      <c r="G3" s="317"/>
      <c r="H3" s="300">
        <f>SUM(B3:G3)</f>
        <v>1</v>
      </c>
      <c r="I3" s="300">
        <v>1</v>
      </c>
    </row>
    <row r="4" spans="1:9" x14ac:dyDescent="0.25">
      <c r="A4" s="301" t="str">
        <f>'U.E. ALZIRA'!Y3</f>
        <v>La Nucia</v>
      </c>
      <c r="B4" s="49"/>
      <c r="C4" s="5"/>
      <c r="D4" s="55">
        <v>1</v>
      </c>
      <c r="E4" s="18">
        <v>1</v>
      </c>
      <c r="F4" s="5"/>
      <c r="G4" s="20"/>
      <c r="H4" s="300">
        <f t="shared" ref="H4:H50" si="0">SUM(B4:G4)</f>
        <v>2</v>
      </c>
      <c r="I4" s="9">
        <v>2</v>
      </c>
    </row>
    <row r="5" spans="1:9" x14ac:dyDescent="0.25">
      <c r="A5" s="301" t="str">
        <f>'U.E. ALZIRA'!Z3</f>
        <v>Eldense</v>
      </c>
      <c r="B5" s="49"/>
      <c r="C5" s="5"/>
      <c r="D5" s="55"/>
      <c r="E5" s="18"/>
      <c r="F5" s="5"/>
      <c r="G5" s="53">
        <v>1</v>
      </c>
      <c r="H5" s="300">
        <f t="shared" si="0"/>
        <v>1</v>
      </c>
      <c r="I5" s="300">
        <v>3</v>
      </c>
    </row>
    <row r="6" spans="1:9" x14ac:dyDescent="0.25">
      <c r="A6" s="301" t="str">
        <f>'U.E. ALZIRA'!AA3</f>
        <v>Hércules</v>
      </c>
      <c r="B6" s="49"/>
      <c r="C6" s="5"/>
      <c r="D6" s="55"/>
      <c r="E6" s="18"/>
      <c r="F6" s="5"/>
      <c r="G6" s="53"/>
      <c r="H6" s="300">
        <f t="shared" si="0"/>
        <v>0</v>
      </c>
      <c r="I6" s="9">
        <v>4</v>
      </c>
    </row>
    <row r="7" spans="1:9" x14ac:dyDescent="0.25">
      <c r="A7" s="301" t="str">
        <f>'U.E. ALZIRA'!AB3</f>
        <v>Murcia</v>
      </c>
      <c r="B7" s="49"/>
      <c r="C7" s="5"/>
      <c r="D7" s="55"/>
      <c r="E7" s="18"/>
      <c r="F7" s="5"/>
      <c r="G7" s="53">
        <v>1</v>
      </c>
      <c r="H7" s="300">
        <f t="shared" si="0"/>
        <v>1</v>
      </c>
      <c r="I7" s="300">
        <v>5</v>
      </c>
    </row>
    <row r="8" spans="1:9" x14ac:dyDescent="0.25">
      <c r="A8" s="301" t="str">
        <f>'U.E. ALZIRA'!AC3</f>
        <v>Melilla</v>
      </c>
      <c r="B8" s="49"/>
      <c r="C8" s="5"/>
      <c r="D8" s="55"/>
      <c r="E8" s="18"/>
      <c r="F8" s="5"/>
      <c r="G8" s="53">
        <v>1</v>
      </c>
      <c r="H8" s="300">
        <f t="shared" si="0"/>
        <v>1</v>
      </c>
      <c r="I8" s="9">
        <v>6</v>
      </c>
    </row>
    <row r="9" spans="1:9" x14ac:dyDescent="0.25">
      <c r="A9" s="301" t="str">
        <f>'U.E. ALZIRA'!AD3</f>
        <v>Águilas</v>
      </c>
      <c r="B9" s="49"/>
      <c r="C9" s="5">
        <v>1</v>
      </c>
      <c r="D9" s="55"/>
      <c r="E9" s="18"/>
      <c r="F9" s="5"/>
      <c r="G9" s="53">
        <v>1</v>
      </c>
      <c r="H9" s="300">
        <f t="shared" si="0"/>
        <v>2</v>
      </c>
      <c r="I9" s="300">
        <v>7</v>
      </c>
    </row>
    <row r="10" spans="1:9" x14ac:dyDescent="0.25">
      <c r="A10" s="301" t="str">
        <f>'U.E. ALZIRA'!AE3</f>
        <v>Mancha Real</v>
      </c>
      <c r="B10" s="49"/>
      <c r="C10" s="5"/>
      <c r="D10" s="55"/>
      <c r="E10" s="18"/>
      <c r="F10" s="5"/>
      <c r="G10" s="53"/>
      <c r="H10" s="300">
        <f t="shared" si="0"/>
        <v>0</v>
      </c>
      <c r="I10" s="9">
        <v>8</v>
      </c>
    </row>
    <row r="11" spans="1:9" x14ac:dyDescent="0.25">
      <c r="A11" s="301" t="str">
        <f>'U.E. ALZIRA'!AF3</f>
        <v>Toledo</v>
      </c>
      <c r="B11" s="49"/>
      <c r="C11" s="5"/>
      <c r="D11" s="55"/>
      <c r="E11" s="18"/>
      <c r="F11" s="5"/>
      <c r="G11" s="53">
        <v>1</v>
      </c>
      <c r="H11" s="300">
        <f t="shared" si="0"/>
        <v>1</v>
      </c>
      <c r="I11" s="300">
        <v>9</v>
      </c>
    </row>
    <row r="12" spans="1:9" x14ac:dyDescent="0.25">
      <c r="A12" s="301" t="str">
        <f>'U.E. ALZIRA'!AG3</f>
        <v>Marchamalo</v>
      </c>
      <c r="B12" s="49"/>
      <c r="C12" s="5"/>
      <c r="D12" s="55"/>
      <c r="E12" s="18"/>
      <c r="F12" s="5"/>
      <c r="G12" s="20"/>
      <c r="H12" s="300">
        <f t="shared" si="0"/>
        <v>0</v>
      </c>
      <c r="I12" s="9">
        <v>10</v>
      </c>
    </row>
    <row r="13" spans="1:9" x14ac:dyDescent="0.25">
      <c r="A13" s="301" t="str">
        <f>'U.E. ALZIRA'!AH3</f>
        <v>Recre. Granada</v>
      </c>
      <c r="B13" s="49"/>
      <c r="C13" s="5"/>
      <c r="D13" s="55"/>
      <c r="E13" s="18"/>
      <c r="F13" s="5"/>
      <c r="G13" s="53"/>
      <c r="H13" s="300">
        <f t="shared" si="0"/>
        <v>0</v>
      </c>
      <c r="I13" s="300">
        <v>11</v>
      </c>
    </row>
    <row r="14" spans="1:9" x14ac:dyDescent="0.25">
      <c r="A14" s="301" t="str">
        <f>'U.E. ALZIRA'!AI3</f>
        <v>Intercity</v>
      </c>
      <c r="B14" s="49"/>
      <c r="C14" s="5"/>
      <c r="D14" s="4"/>
      <c r="E14" s="19"/>
      <c r="F14" s="5"/>
      <c r="G14" s="20"/>
      <c r="H14" s="300">
        <f t="shared" si="0"/>
        <v>0</v>
      </c>
      <c r="I14" s="9">
        <v>12</v>
      </c>
    </row>
    <row r="15" spans="1:9" x14ac:dyDescent="0.25">
      <c r="A15" s="301" t="str">
        <f>'U.E. ALZIRA'!AJ3</f>
        <v>Mar Menor</v>
      </c>
      <c r="B15" s="49"/>
      <c r="C15" s="5"/>
      <c r="D15" s="55"/>
      <c r="E15" s="18"/>
      <c r="F15" s="5">
        <v>1</v>
      </c>
      <c r="G15" s="53"/>
      <c r="H15" s="300">
        <f t="shared" si="0"/>
        <v>1</v>
      </c>
      <c r="I15" s="300">
        <v>13</v>
      </c>
    </row>
    <row r="16" spans="1:9" x14ac:dyDescent="0.25">
      <c r="A16" s="301" t="str">
        <f>'U.E. ALZIRA'!AL3</f>
        <v>C.S. Puertollano</v>
      </c>
      <c r="B16" s="49"/>
      <c r="C16" s="5"/>
      <c r="D16" s="55"/>
      <c r="E16" s="18">
        <v>1</v>
      </c>
      <c r="F16" s="5"/>
      <c r="G16" s="53"/>
      <c r="H16" s="300">
        <f t="shared" si="0"/>
        <v>1</v>
      </c>
      <c r="I16" s="9">
        <v>14</v>
      </c>
    </row>
    <row r="17" spans="1:9" x14ac:dyDescent="0.25">
      <c r="A17" s="301" t="str">
        <f>'U.E. ALZIRA'!AM3</f>
        <v>Socuéllamos</v>
      </c>
      <c r="B17" s="49"/>
      <c r="C17" s="5"/>
      <c r="D17" s="55"/>
      <c r="E17" s="18"/>
      <c r="F17" s="5"/>
      <c r="G17" s="53"/>
      <c r="H17" s="300">
        <f t="shared" si="0"/>
        <v>0</v>
      </c>
      <c r="I17" s="300">
        <v>15</v>
      </c>
    </row>
    <row r="18" spans="1:9" x14ac:dyDescent="0.25">
      <c r="A18" s="301" t="str">
        <f>'U.E. ALZIRA'!AN3</f>
        <v>At. Pulpileño</v>
      </c>
      <c r="B18" s="49"/>
      <c r="C18" s="5"/>
      <c r="D18" s="55"/>
      <c r="E18" s="18">
        <v>1</v>
      </c>
      <c r="F18" s="5"/>
      <c r="G18" s="53"/>
      <c r="H18" s="300">
        <f t="shared" si="0"/>
        <v>1</v>
      </c>
      <c r="I18" s="9">
        <v>16</v>
      </c>
    </row>
    <row r="19" spans="1:9" x14ac:dyDescent="0.25">
      <c r="A19" s="301" t="str">
        <f>'U.E. ALZIRA'!AO3</f>
        <v>At. Levante</v>
      </c>
      <c r="B19" s="49"/>
      <c r="C19" s="5"/>
      <c r="D19" s="55"/>
      <c r="E19" s="18"/>
      <c r="F19" s="5"/>
      <c r="G19" s="53"/>
      <c r="H19" s="300">
        <f t="shared" si="0"/>
        <v>0</v>
      </c>
      <c r="I19" s="300">
        <v>17</v>
      </c>
    </row>
    <row r="20" spans="1:9" x14ac:dyDescent="0.25">
      <c r="A20" s="301" t="str">
        <f>'U.E. ALZIRA'!AP3</f>
        <v>El Ejido</v>
      </c>
      <c r="B20" s="49"/>
      <c r="C20" s="5"/>
      <c r="D20" s="55"/>
      <c r="E20" s="18"/>
      <c r="F20" s="5"/>
      <c r="G20" s="20"/>
      <c r="H20" s="300">
        <f t="shared" si="0"/>
        <v>0</v>
      </c>
      <c r="I20" s="9">
        <v>18</v>
      </c>
    </row>
    <row r="21" spans="1:9" x14ac:dyDescent="0.25">
      <c r="A21" s="301" t="str">
        <f>'U.E. ALZIRA'!AQ3</f>
        <v>La Nucia</v>
      </c>
      <c r="B21" s="49"/>
      <c r="C21" s="5">
        <v>1</v>
      </c>
      <c r="D21" s="55"/>
      <c r="E21" s="18"/>
      <c r="F21" s="5"/>
      <c r="G21" s="20">
        <v>1</v>
      </c>
      <c r="H21" s="300">
        <f t="shared" si="0"/>
        <v>2</v>
      </c>
      <c r="I21" s="300">
        <v>19</v>
      </c>
    </row>
    <row r="22" spans="1:9" x14ac:dyDescent="0.25">
      <c r="A22" s="301" t="str">
        <f>'U.E. ALZIRA'!AR3</f>
        <v>Eldense</v>
      </c>
      <c r="B22" s="49"/>
      <c r="C22" s="5">
        <v>1</v>
      </c>
      <c r="D22" s="55"/>
      <c r="E22" s="18"/>
      <c r="F22" s="5"/>
      <c r="G22" s="20">
        <v>1</v>
      </c>
      <c r="H22" s="300">
        <f t="shared" si="0"/>
        <v>2</v>
      </c>
      <c r="I22" s="9">
        <v>20</v>
      </c>
    </row>
    <row r="23" spans="1:9" x14ac:dyDescent="0.25">
      <c r="A23" s="301" t="str">
        <f>'U.E. ALZIRA'!AS3</f>
        <v>Hércules</v>
      </c>
      <c r="B23" s="49"/>
      <c r="C23" s="5"/>
      <c r="D23" s="55"/>
      <c r="E23" s="18"/>
      <c r="F23" s="5">
        <v>2</v>
      </c>
      <c r="G23" s="53"/>
      <c r="H23" s="300">
        <f t="shared" si="0"/>
        <v>2</v>
      </c>
      <c r="I23" s="300">
        <v>21</v>
      </c>
    </row>
    <row r="24" spans="1:9" x14ac:dyDescent="0.25">
      <c r="A24" s="301" t="str">
        <f>'U.E. ALZIRA'!AT3</f>
        <v>Murcia</v>
      </c>
      <c r="B24" s="49">
        <v>1</v>
      </c>
      <c r="C24" s="5"/>
      <c r="D24" s="55"/>
      <c r="E24" s="18"/>
      <c r="F24" s="5"/>
      <c r="G24" s="53">
        <v>1</v>
      </c>
      <c r="H24" s="300">
        <f t="shared" si="0"/>
        <v>2</v>
      </c>
      <c r="I24" s="9">
        <v>22</v>
      </c>
    </row>
    <row r="25" spans="1:9" x14ac:dyDescent="0.25">
      <c r="A25" s="301" t="str">
        <f>'U.E. ALZIRA'!AU3</f>
        <v>Melilla</v>
      </c>
      <c r="B25" s="49"/>
      <c r="C25" s="5"/>
      <c r="D25" s="55">
        <v>1</v>
      </c>
      <c r="E25" s="18"/>
      <c r="F25" s="5"/>
      <c r="G25" s="53"/>
      <c r="H25" s="300">
        <f t="shared" si="0"/>
        <v>1</v>
      </c>
      <c r="I25" s="300">
        <v>23</v>
      </c>
    </row>
    <row r="26" spans="1:9" x14ac:dyDescent="0.25">
      <c r="A26" s="301" t="str">
        <f>'U.E. ALZIRA'!AV3</f>
        <v>Águilas</v>
      </c>
      <c r="B26" s="49"/>
      <c r="C26" s="5">
        <v>1</v>
      </c>
      <c r="D26" s="55"/>
      <c r="E26" s="18"/>
      <c r="F26" s="5"/>
      <c r="G26" s="53"/>
      <c r="H26" s="300">
        <f t="shared" si="0"/>
        <v>1</v>
      </c>
      <c r="I26" s="9">
        <v>24</v>
      </c>
    </row>
    <row r="27" spans="1:9" x14ac:dyDescent="0.25">
      <c r="A27" s="301" t="str">
        <f>'U.E. ALZIRA'!AW3</f>
        <v>Mancha Real</v>
      </c>
      <c r="B27" s="49"/>
      <c r="C27" s="5"/>
      <c r="D27" s="55">
        <v>1</v>
      </c>
      <c r="E27" s="18"/>
      <c r="F27" s="5"/>
      <c r="G27" s="53"/>
      <c r="H27" s="300">
        <f t="shared" si="0"/>
        <v>1</v>
      </c>
      <c r="I27" s="300">
        <v>25</v>
      </c>
    </row>
    <row r="28" spans="1:9" x14ac:dyDescent="0.25">
      <c r="A28" s="301" t="str">
        <f>'U.E. ALZIRA'!AX3</f>
        <v>Toledo</v>
      </c>
      <c r="B28" s="49"/>
      <c r="C28" s="5"/>
      <c r="D28" s="55"/>
      <c r="E28" s="18">
        <v>1</v>
      </c>
      <c r="F28" s="5"/>
      <c r="G28" s="53"/>
      <c r="H28" s="300">
        <f t="shared" si="0"/>
        <v>1</v>
      </c>
      <c r="I28" s="9">
        <v>26</v>
      </c>
    </row>
    <row r="29" spans="1:9" x14ac:dyDescent="0.25">
      <c r="A29" s="301" t="str">
        <f>'U.E. ALZIRA'!AY3</f>
        <v>Marchamalo</v>
      </c>
      <c r="B29" s="49"/>
      <c r="C29" s="5"/>
      <c r="D29" s="55">
        <v>2</v>
      </c>
      <c r="E29" s="18">
        <v>1</v>
      </c>
      <c r="F29" s="5"/>
      <c r="G29" s="53">
        <v>1</v>
      </c>
      <c r="H29" s="300">
        <f t="shared" si="0"/>
        <v>4</v>
      </c>
      <c r="I29" s="300">
        <v>27</v>
      </c>
    </row>
    <row r="30" spans="1:9" x14ac:dyDescent="0.25">
      <c r="A30" s="301" t="str">
        <f>'U.E. ALZIRA'!AZ3</f>
        <v>Recre. Granada</v>
      </c>
      <c r="B30" s="49"/>
      <c r="C30" s="5">
        <v>1</v>
      </c>
      <c r="D30" s="55">
        <v>1</v>
      </c>
      <c r="E30" s="18"/>
      <c r="F30" s="5"/>
      <c r="G30" s="53"/>
      <c r="H30" s="300">
        <f t="shared" si="0"/>
        <v>2</v>
      </c>
      <c r="I30" s="9">
        <v>28</v>
      </c>
    </row>
    <row r="31" spans="1:9" x14ac:dyDescent="0.25">
      <c r="A31" s="301" t="str">
        <f>'U.E. ALZIRA'!BA3</f>
        <v>Intercity</v>
      </c>
      <c r="B31" s="49"/>
      <c r="C31" s="5"/>
      <c r="D31" s="55"/>
      <c r="E31" s="18"/>
      <c r="F31" s="5">
        <v>3</v>
      </c>
      <c r="G31" s="53"/>
      <c r="H31" s="300">
        <f t="shared" si="0"/>
        <v>3</v>
      </c>
      <c r="I31" s="300">
        <v>29</v>
      </c>
    </row>
    <row r="32" spans="1:9" x14ac:dyDescent="0.25">
      <c r="A32" s="301" t="str">
        <f>'U.E. ALZIRA'!BB3</f>
        <v>Mar Menor</v>
      </c>
      <c r="B32" s="49"/>
      <c r="C32" s="5"/>
      <c r="D32" s="55"/>
      <c r="E32" s="18"/>
      <c r="F32" s="5"/>
      <c r="G32" s="53"/>
      <c r="H32" s="300">
        <f t="shared" si="0"/>
        <v>0</v>
      </c>
      <c r="I32" s="9">
        <v>30</v>
      </c>
    </row>
    <row r="33" spans="1:9" x14ac:dyDescent="0.25">
      <c r="A33" s="301" t="str">
        <f>'U.E. ALZIRA'!BC3</f>
        <v>C.S. Puertollano</v>
      </c>
      <c r="B33" s="49"/>
      <c r="C33" s="5"/>
      <c r="D33" s="55"/>
      <c r="E33" s="18"/>
      <c r="F33" s="5">
        <v>1</v>
      </c>
      <c r="G33" s="53"/>
      <c r="H33" s="300">
        <f t="shared" si="0"/>
        <v>1</v>
      </c>
      <c r="I33" s="300">
        <v>31</v>
      </c>
    </row>
    <row r="34" spans="1:9" x14ac:dyDescent="0.25">
      <c r="A34" s="301" t="str">
        <f>'U.E. ALZIRA'!BD3</f>
        <v>Socuéllamos</v>
      </c>
      <c r="B34" s="49"/>
      <c r="C34" s="5"/>
      <c r="D34" s="55"/>
      <c r="E34" s="18"/>
      <c r="F34" s="5"/>
      <c r="G34" s="53">
        <v>1</v>
      </c>
      <c r="H34" s="300">
        <f t="shared" si="0"/>
        <v>1</v>
      </c>
      <c r="I34" s="9">
        <v>32</v>
      </c>
    </row>
    <row r="35" spans="1:9" x14ac:dyDescent="0.25">
      <c r="A35" s="301" t="str">
        <f>'U.E. ALZIRA'!BE3</f>
        <v>At. Pulpileño</v>
      </c>
      <c r="B35" s="49"/>
      <c r="C35" s="5"/>
      <c r="D35" s="55"/>
      <c r="E35" s="18"/>
      <c r="F35" s="5"/>
      <c r="G35" s="53"/>
      <c r="H35" s="300">
        <f t="shared" si="0"/>
        <v>0</v>
      </c>
      <c r="I35" s="300">
        <v>33</v>
      </c>
    </row>
    <row r="36" spans="1:9" ht="13.8" thickBot="1" x14ac:dyDescent="0.3">
      <c r="A36" s="301" t="str">
        <f>'U.E. ALZIRA'!BF3</f>
        <v>At. Levante</v>
      </c>
      <c r="B36" s="49"/>
      <c r="C36" s="5"/>
      <c r="D36" s="55">
        <v>1</v>
      </c>
      <c r="E36" s="18"/>
      <c r="F36" s="5"/>
      <c r="G36" s="53"/>
      <c r="H36" s="300">
        <f t="shared" si="0"/>
        <v>1</v>
      </c>
      <c r="I36" s="9">
        <v>34</v>
      </c>
    </row>
    <row r="37" spans="1:9" ht="13.8" hidden="1" thickBot="1" x14ac:dyDescent="0.3">
      <c r="A37" s="301" t="str">
        <f>'U.E. ALZIRA'!BF3</f>
        <v>At. Levante</v>
      </c>
      <c r="B37" s="49"/>
      <c r="C37" s="5"/>
      <c r="D37" s="55"/>
      <c r="E37" s="18"/>
      <c r="F37" s="5"/>
      <c r="G37" s="53"/>
      <c r="H37" s="300">
        <f t="shared" si="0"/>
        <v>0</v>
      </c>
      <c r="I37" s="300">
        <v>35</v>
      </c>
    </row>
    <row r="38" spans="1:9" hidden="1" x14ac:dyDescent="0.25">
      <c r="A38" s="301">
        <f>'Gols marcats'!A38</f>
        <v>0</v>
      </c>
      <c r="B38" s="49"/>
      <c r="C38" s="5"/>
      <c r="D38" s="55"/>
      <c r="E38" s="18"/>
      <c r="F38" s="5"/>
      <c r="G38" s="53"/>
      <c r="H38" s="300">
        <f t="shared" si="0"/>
        <v>0</v>
      </c>
      <c r="I38" s="9">
        <v>36</v>
      </c>
    </row>
    <row r="39" spans="1:9" hidden="1" x14ac:dyDescent="0.25">
      <c r="A39" s="301">
        <f>'Gols marcats'!A39</f>
        <v>0</v>
      </c>
      <c r="B39" s="49"/>
      <c r="C39" s="5"/>
      <c r="D39" s="55"/>
      <c r="E39" s="18"/>
      <c r="F39" s="5"/>
      <c r="G39" s="53"/>
      <c r="H39" s="300">
        <f t="shared" si="0"/>
        <v>0</v>
      </c>
      <c r="I39" s="300">
        <v>37</v>
      </c>
    </row>
    <row r="40" spans="1:9" hidden="1" x14ac:dyDescent="0.25">
      <c r="A40" s="301">
        <f>'Gols marcats'!A40</f>
        <v>0</v>
      </c>
      <c r="B40" s="49"/>
      <c r="C40" s="5"/>
      <c r="D40" s="55"/>
      <c r="E40" s="18"/>
      <c r="F40" s="5"/>
      <c r="G40" s="53"/>
      <c r="H40" s="300">
        <f t="shared" si="0"/>
        <v>0</v>
      </c>
      <c r="I40" s="9">
        <v>38</v>
      </c>
    </row>
    <row r="41" spans="1:9" hidden="1" x14ac:dyDescent="0.25">
      <c r="A41" s="301">
        <f>'Gols marcats'!A41</f>
        <v>0</v>
      </c>
      <c r="B41" s="49"/>
      <c r="C41" s="5"/>
      <c r="D41" s="55"/>
      <c r="E41" s="18"/>
      <c r="F41" s="5"/>
      <c r="G41" s="53"/>
      <c r="H41" s="300">
        <f t="shared" si="0"/>
        <v>0</v>
      </c>
      <c r="I41" s="300">
        <v>39</v>
      </c>
    </row>
    <row r="42" spans="1:9" hidden="1" x14ac:dyDescent="0.25">
      <c r="A42" s="301">
        <f>'Gols marcats'!A42</f>
        <v>0</v>
      </c>
      <c r="B42" s="49"/>
      <c r="C42" s="5"/>
      <c r="D42" s="55"/>
      <c r="E42" s="18"/>
      <c r="F42" s="5"/>
      <c r="G42" s="53"/>
      <c r="H42" s="300">
        <f t="shared" si="0"/>
        <v>0</v>
      </c>
      <c r="I42" s="9">
        <v>40</v>
      </c>
    </row>
    <row r="43" spans="1:9" hidden="1" x14ac:dyDescent="0.25">
      <c r="A43" s="301">
        <f>'Gols marcats'!A43</f>
        <v>0</v>
      </c>
      <c r="B43" s="49"/>
      <c r="C43" s="5"/>
      <c r="D43" s="55"/>
      <c r="E43" s="18"/>
      <c r="F43" s="5"/>
      <c r="G43" s="53"/>
      <c r="H43" s="300">
        <f t="shared" si="0"/>
        <v>0</v>
      </c>
      <c r="I43" s="300">
        <v>41</v>
      </c>
    </row>
    <row r="44" spans="1:9" hidden="1" x14ac:dyDescent="0.25">
      <c r="A44" s="301">
        <f>'Gols marcats'!A44</f>
        <v>0</v>
      </c>
      <c r="B44" s="49"/>
      <c r="C44" s="5"/>
      <c r="D44" s="55"/>
      <c r="E44" s="18"/>
      <c r="F44" s="5"/>
      <c r="G44" s="53"/>
      <c r="H44" s="300">
        <f t="shared" si="0"/>
        <v>0</v>
      </c>
      <c r="I44" s="9">
        <v>42</v>
      </c>
    </row>
    <row r="45" spans="1:9" hidden="1" x14ac:dyDescent="0.25">
      <c r="A45" s="301">
        <f>'Gols marcats'!A45</f>
        <v>0</v>
      </c>
      <c r="B45" s="49"/>
      <c r="C45" s="5"/>
      <c r="D45" s="55"/>
      <c r="E45" s="18"/>
      <c r="F45" s="5"/>
      <c r="G45" s="53"/>
      <c r="H45" s="300">
        <f t="shared" si="0"/>
        <v>0</v>
      </c>
      <c r="I45" s="300">
        <v>1</v>
      </c>
    </row>
    <row r="46" spans="1:9" hidden="1" x14ac:dyDescent="0.25">
      <c r="A46" s="301" t="str">
        <f>'Gols marcats'!A46</f>
        <v xml:space="preserve">Fuenlabrada </v>
      </c>
      <c r="B46" s="49"/>
      <c r="C46" s="5"/>
      <c r="D46" s="55"/>
      <c r="E46" s="18"/>
      <c r="F46" s="5"/>
      <c r="G46" s="53"/>
      <c r="H46" s="300">
        <f t="shared" si="0"/>
        <v>0</v>
      </c>
      <c r="I46" s="9">
        <v>2</v>
      </c>
    </row>
    <row r="47" spans="1:9" hidden="1" x14ac:dyDescent="0.25">
      <c r="A47" s="301">
        <f>'Gols marcats'!A47</f>
        <v>0</v>
      </c>
      <c r="B47" s="49"/>
      <c r="C47" s="5"/>
      <c r="D47" s="55"/>
      <c r="E47" s="18"/>
      <c r="F47" s="5"/>
      <c r="G47" s="53"/>
      <c r="H47" s="300">
        <f t="shared" si="0"/>
        <v>0</v>
      </c>
      <c r="I47" s="300">
        <v>3</v>
      </c>
    </row>
    <row r="48" spans="1:9" hidden="1" x14ac:dyDescent="0.25">
      <c r="A48" s="301">
        <f>'Gols marcats'!A48</f>
        <v>0</v>
      </c>
      <c r="B48" s="49"/>
      <c r="C48" s="5"/>
      <c r="D48" s="55"/>
      <c r="E48" s="18"/>
      <c r="F48" s="5"/>
      <c r="G48" s="53"/>
      <c r="H48" s="300">
        <f t="shared" si="0"/>
        <v>0</v>
      </c>
      <c r="I48" s="9">
        <v>4</v>
      </c>
    </row>
    <row r="49" spans="1:14" hidden="1" x14ac:dyDescent="0.25">
      <c r="A49" s="301">
        <f>'Gols marcats'!A49</f>
        <v>0</v>
      </c>
      <c r="B49" s="49"/>
      <c r="C49" s="5"/>
      <c r="D49" s="55"/>
      <c r="E49" s="18"/>
      <c r="F49" s="5"/>
      <c r="G49" s="53"/>
      <c r="H49" s="300">
        <f t="shared" si="0"/>
        <v>0</v>
      </c>
      <c r="I49" s="300">
        <v>5</v>
      </c>
    </row>
    <row r="50" spans="1:14" ht="13.8" hidden="1" thickBot="1" x14ac:dyDescent="0.3">
      <c r="A50" s="301">
        <f>'Gols marcats'!A50</f>
        <v>0</v>
      </c>
      <c r="B50" s="33"/>
      <c r="C50" s="21"/>
      <c r="D50" s="56"/>
      <c r="E50" s="57"/>
      <c r="F50" s="21"/>
      <c r="G50" s="54"/>
      <c r="H50" s="300">
        <f t="shared" si="0"/>
        <v>0</v>
      </c>
      <c r="I50" s="9">
        <v>6</v>
      </c>
    </row>
    <row r="51" spans="1:14" ht="14.4" thickTop="1" thickBot="1" x14ac:dyDescent="0.3">
      <c r="A51" s="372" t="s">
        <v>70</v>
      </c>
      <c r="B51" s="24"/>
      <c r="C51" s="25"/>
      <c r="D51" s="26" t="s">
        <v>48</v>
      </c>
      <c r="E51" s="25"/>
      <c r="F51" s="26"/>
      <c r="G51" s="25"/>
      <c r="H51" s="24"/>
      <c r="I51" s="25"/>
      <c r="J51" s="26" t="s">
        <v>49</v>
      </c>
      <c r="K51" s="25"/>
      <c r="L51" s="26"/>
      <c r="M51" s="27"/>
      <c r="N51" s="308" t="s">
        <v>58</v>
      </c>
    </row>
    <row r="52" spans="1:14" ht="13.8" thickTop="1" x14ac:dyDescent="0.25">
      <c r="A52" s="373"/>
      <c r="B52" s="309" t="s">
        <v>59</v>
      </c>
      <c r="C52" s="28"/>
      <c r="D52" s="310" t="s">
        <v>60</v>
      </c>
      <c r="E52" s="28"/>
      <c r="F52" s="310" t="s">
        <v>61</v>
      </c>
      <c r="G52" s="29"/>
      <c r="H52" s="311" t="s">
        <v>62</v>
      </c>
      <c r="I52" s="30"/>
      <c r="J52" s="312" t="s">
        <v>63</v>
      </c>
      <c r="K52" s="30"/>
      <c r="L52" s="312" t="s">
        <v>64</v>
      </c>
      <c r="M52" s="31"/>
      <c r="N52" s="36"/>
    </row>
    <row r="53" spans="1:14" ht="13.8" thickBot="1" x14ac:dyDescent="0.3">
      <c r="A53" s="32"/>
      <c r="B53" s="33">
        <f>SUM(B3:B50)</f>
        <v>2</v>
      </c>
      <c r="C53" s="34">
        <f>(B53/N53)</f>
        <v>5.5555555555555552E-2</v>
      </c>
      <c r="D53" s="21">
        <f>SUM(C3:C50)</f>
        <v>5</v>
      </c>
      <c r="E53" s="34">
        <f>(D53/N53)</f>
        <v>0.1388888888888889</v>
      </c>
      <c r="F53" s="21">
        <f>SUM(D3:D50)</f>
        <v>7</v>
      </c>
      <c r="G53" s="35">
        <f>(F53/N53)</f>
        <v>0.19444444444444445</v>
      </c>
      <c r="H53" s="33">
        <f>SUM(E3:E50)</f>
        <v>5</v>
      </c>
      <c r="I53" s="34">
        <f>(H53/N53)</f>
        <v>0.1388888888888889</v>
      </c>
      <c r="J53" s="21">
        <f>SUM(F3:F50)</f>
        <v>7</v>
      </c>
      <c r="K53" s="34">
        <f>(J53/N53)</f>
        <v>0.19444444444444445</v>
      </c>
      <c r="L53" s="21">
        <f>SUM(G3:G50)</f>
        <v>10</v>
      </c>
      <c r="M53" s="35">
        <f>(L53/N53)</f>
        <v>0.27777777777777779</v>
      </c>
      <c r="N53" s="37">
        <f>SUM(H3:H50)</f>
        <v>36</v>
      </c>
    </row>
    <row r="54" spans="1:14" ht="13.8" thickTop="1" x14ac:dyDescent="0.25"/>
    <row r="55" spans="1:14" x14ac:dyDescent="0.25">
      <c r="B55" s="9" t="s">
        <v>65</v>
      </c>
      <c r="C55" s="9" t="s">
        <v>66</v>
      </c>
      <c r="D55" s="9"/>
      <c r="E55" s="9" t="s">
        <v>67</v>
      </c>
      <c r="F55" s="9" t="s">
        <v>68</v>
      </c>
      <c r="G55" s="9" t="s">
        <v>69</v>
      </c>
    </row>
    <row r="56" spans="1:14" x14ac:dyDescent="0.25">
      <c r="B56" s="9">
        <f>B53+D53+F53</f>
        <v>14</v>
      </c>
      <c r="C56" s="9">
        <f>H53+J53+L53</f>
        <v>22</v>
      </c>
      <c r="D56" s="9"/>
      <c r="E56" s="9">
        <f>B53+H53</f>
        <v>7</v>
      </c>
      <c r="F56" s="9">
        <f>D53+J53</f>
        <v>12</v>
      </c>
      <c r="G56" s="9">
        <f>F53+L53</f>
        <v>17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4"/>
  <sheetViews>
    <sheetView topLeftCell="E7" zoomScale="67" workbookViewId="0">
      <selection activeCell="H30" sqref="H30"/>
    </sheetView>
  </sheetViews>
  <sheetFormatPr defaultColWidth="11.44140625" defaultRowHeight="13.2" x14ac:dyDescent="0.25"/>
  <cols>
    <col min="1" max="1" width="17.33203125" customWidth="1"/>
  </cols>
  <sheetData>
    <row r="1" spans="1:9" ht="13.8" thickTop="1" x14ac:dyDescent="0.25">
      <c r="A1" s="15"/>
      <c r="B1" s="16"/>
      <c r="C1" s="12" t="s">
        <v>48</v>
      </c>
      <c r="D1" s="14"/>
      <c r="E1" s="13"/>
      <c r="F1" s="12" t="s">
        <v>49</v>
      </c>
      <c r="G1" s="17"/>
      <c r="H1" s="23"/>
    </row>
    <row r="2" spans="1:9" ht="13.8" thickBot="1" x14ac:dyDescent="0.3">
      <c r="A2" s="294"/>
      <c r="B2" s="295" t="s">
        <v>50</v>
      </c>
      <c r="C2" s="296" t="s">
        <v>51</v>
      </c>
      <c r="D2" s="297" t="s">
        <v>52</v>
      </c>
      <c r="E2" s="298" t="s">
        <v>53</v>
      </c>
      <c r="F2" s="296" t="s">
        <v>54</v>
      </c>
      <c r="G2" s="299" t="s">
        <v>55</v>
      </c>
      <c r="H2" s="70"/>
      <c r="I2" s="70" t="s">
        <v>56</v>
      </c>
    </row>
    <row r="3" spans="1:9" ht="13.8" thickTop="1" x14ac:dyDescent="0.25">
      <c r="A3" s="301"/>
      <c r="B3" s="318"/>
      <c r="C3" s="319"/>
      <c r="D3" s="320"/>
      <c r="E3" s="321"/>
      <c r="F3" s="319"/>
      <c r="G3" s="323"/>
      <c r="H3" s="300"/>
      <c r="I3" s="67"/>
    </row>
    <row r="4" spans="1:9" x14ac:dyDescent="0.25">
      <c r="A4" s="301" t="str">
        <f>'U.E. ALZIRA'!Y3</f>
        <v>La Nucia</v>
      </c>
      <c r="B4" s="318">
        <f>'Gols marcats'!B4</f>
        <v>1</v>
      </c>
      <c r="C4" s="319">
        <f>'Gols marcats'!C4</f>
        <v>0</v>
      </c>
      <c r="D4" s="320">
        <f>'Gols marcats'!D4</f>
        <v>0</v>
      </c>
      <c r="E4" s="321">
        <f>'Gols marcats'!E4</f>
        <v>0</v>
      </c>
      <c r="F4" s="319">
        <f>'Gols marcats'!F4</f>
        <v>0</v>
      </c>
      <c r="G4" s="323">
        <f>'Gols marcats'!G4</f>
        <v>1</v>
      </c>
      <c r="H4" s="300">
        <f t="shared" ref="H4:H39" si="0">SUM(B4:G4)</f>
        <v>2</v>
      </c>
      <c r="I4" s="67">
        <v>2</v>
      </c>
    </row>
    <row r="5" spans="1:9" x14ac:dyDescent="0.25">
      <c r="A5" s="301"/>
      <c r="B5" s="318"/>
      <c r="C5" s="319"/>
      <c r="D5" s="320"/>
      <c r="E5" s="321"/>
      <c r="F5" s="319"/>
      <c r="G5" s="323"/>
      <c r="H5" s="300"/>
      <c r="I5" s="67"/>
    </row>
    <row r="6" spans="1:9" x14ac:dyDescent="0.25">
      <c r="A6" s="301" t="str">
        <f>'U.E. ALZIRA'!AA3</f>
        <v>Hércules</v>
      </c>
      <c r="B6" s="318">
        <f>'Gols marcats'!B6</f>
        <v>0</v>
      </c>
      <c r="C6" s="319">
        <f>'Gols marcats'!C6</f>
        <v>0</v>
      </c>
      <c r="D6" s="320">
        <f>'Gols marcats'!D6</f>
        <v>0</v>
      </c>
      <c r="E6" s="321">
        <f>'Gols marcats'!E6</f>
        <v>1</v>
      </c>
      <c r="F6" s="319">
        <f>'Gols marcats'!F6</f>
        <v>1</v>
      </c>
      <c r="G6" s="323">
        <f>'Gols marcats'!G6</f>
        <v>2</v>
      </c>
      <c r="H6" s="300">
        <f t="shared" si="0"/>
        <v>4</v>
      </c>
      <c r="I6" s="67">
        <v>4</v>
      </c>
    </row>
    <row r="7" spans="1:9" x14ac:dyDescent="0.25">
      <c r="A7" s="301"/>
      <c r="B7" s="318"/>
      <c r="C7" s="319"/>
      <c r="D7" s="320"/>
      <c r="E7" s="321"/>
      <c r="F7" s="319"/>
      <c r="G7" s="323"/>
      <c r="H7" s="300"/>
      <c r="I7" s="67"/>
    </row>
    <row r="8" spans="1:9" x14ac:dyDescent="0.25">
      <c r="A8" s="301" t="str">
        <f>'U.E. ALZIRA'!AC3</f>
        <v>Melilla</v>
      </c>
      <c r="B8" s="318">
        <f>'Gols marcats'!B8</f>
        <v>0</v>
      </c>
      <c r="C8" s="319">
        <f>'Gols marcats'!C8</f>
        <v>0</v>
      </c>
      <c r="D8" s="320">
        <f>'Gols marcats'!D8</f>
        <v>0</v>
      </c>
      <c r="E8" s="321">
        <f>'Gols marcats'!E8</f>
        <v>0</v>
      </c>
      <c r="F8" s="319">
        <f>'Gols marcats'!F8</f>
        <v>0</v>
      </c>
      <c r="G8" s="323">
        <f>'Gols marcats'!G8</f>
        <v>0</v>
      </c>
      <c r="H8" s="300">
        <f t="shared" si="0"/>
        <v>0</v>
      </c>
      <c r="I8" s="67">
        <v>6</v>
      </c>
    </row>
    <row r="9" spans="1:9" x14ac:dyDescent="0.25">
      <c r="A9" s="301"/>
      <c r="B9" s="318"/>
      <c r="C9" s="319"/>
      <c r="D9" s="320"/>
      <c r="E9" s="321"/>
      <c r="F9" s="319"/>
      <c r="G9" s="323"/>
      <c r="H9" s="300"/>
      <c r="I9" s="67"/>
    </row>
    <row r="10" spans="1:9" x14ac:dyDescent="0.25">
      <c r="A10" s="301" t="str">
        <f>'U.E. ALZIRA'!AE3</f>
        <v>Mancha Real</v>
      </c>
      <c r="B10" s="318">
        <f>'Gols marcats'!B10</f>
        <v>0</v>
      </c>
      <c r="C10" s="319">
        <f>'Gols marcats'!C10</f>
        <v>0</v>
      </c>
      <c r="D10" s="320">
        <f>'Gols marcats'!D10</f>
        <v>0</v>
      </c>
      <c r="E10" s="321">
        <f>'Gols marcats'!E10</f>
        <v>0</v>
      </c>
      <c r="F10" s="319">
        <f>'Gols marcats'!F10</f>
        <v>0</v>
      </c>
      <c r="G10" s="323">
        <f>'Gols marcats'!G10</f>
        <v>0</v>
      </c>
      <c r="H10" s="300">
        <f t="shared" si="0"/>
        <v>0</v>
      </c>
      <c r="I10" s="67">
        <v>8</v>
      </c>
    </row>
    <row r="11" spans="1:9" x14ac:dyDescent="0.25">
      <c r="A11" s="301"/>
      <c r="B11" s="318"/>
      <c r="C11" s="319"/>
      <c r="D11" s="320"/>
      <c r="E11" s="321"/>
      <c r="F11" s="319"/>
      <c r="G11" s="323"/>
      <c r="H11" s="300"/>
      <c r="I11" s="67"/>
    </row>
    <row r="12" spans="1:9" x14ac:dyDescent="0.25">
      <c r="A12" s="301" t="str">
        <f>'U.E. ALZIRA'!AG3</f>
        <v>Marchamalo</v>
      </c>
      <c r="B12" s="318">
        <f>'Gols marcats'!B12</f>
        <v>0</v>
      </c>
      <c r="C12" s="319">
        <f>'Gols marcats'!C12</f>
        <v>0</v>
      </c>
      <c r="D12" s="320">
        <f>'Gols marcats'!D12</f>
        <v>0</v>
      </c>
      <c r="E12" s="321">
        <f>'Gols marcats'!E12</f>
        <v>1</v>
      </c>
      <c r="F12" s="319">
        <f>'Gols marcats'!F12</f>
        <v>0</v>
      </c>
      <c r="G12" s="323">
        <f>'Gols marcats'!G12</f>
        <v>0</v>
      </c>
      <c r="H12" s="300">
        <f t="shared" si="0"/>
        <v>1</v>
      </c>
      <c r="I12" s="67">
        <v>10</v>
      </c>
    </row>
    <row r="13" spans="1:9" x14ac:dyDescent="0.25">
      <c r="A13" s="301"/>
      <c r="B13" s="318"/>
      <c r="C13" s="319"/>
      <c r="D13" s="320"/>
      <c r="E13" s="321"/>
      <c r="F13" s="319"/>
      <c r="G13" s="323"/>
      <c r="H13" s="300"/>
      <c r="I13" s="67"/>
    </row>
    <row r="14" spans="1:9" x14ac:dyDescent="0.25">
      <c r="A14" s="301" t="str">
        <f>'U.E. ALZIRA'!AI3</f>
        <v>Intercity</v>
      </c>
      <c r="B14" s="318">
        <f>'Gols marcats'!B14</f>
        <v>0</v>
      </c>
      <c r="C14" s="319">
        <f>'Gols marcats'!C14</f>
        <v>0</v>
      </c>
      <c r="D14" s="320">
        <f>'Gols marcats'!D14</f>
        <v>0</v>
      </c>
      <c r="E14" s="321">
        <f>'Gols marcats'!E14</f>
        <v>0</v>
      </c>
      <c r="F14" s="319">
        <f>'Gols marcats'!F14</f>
        <v>0</v>
      </c>
      <c r="G14" s="323">
        <f>'Gols marcats'!G14</f>
        <v>0</v>
      </c>
      <c r="H14" s="300">
        <f t="shared" si="0"/>
        <v>0</v>
      </c>
      <c r="I14" s="67">
        <v>12</v>
      </c>
    </row>
    <row r="15" spans="1:9" x14ac:dyDescent="0.25">
      <c r="A15" s="301"/>
      <c r="B15" s="318"/>
      <c r="C15" s="319"/>
      <c r="D15" s="320"/>
      <c r="E15" s="321"/>
      <c r="F15" s="319"/>
      <c r="G15" s="323"/>
      <c r="H15" s="300"/>
      <c r="I15" s="67"/>
    </row>
    <row r="16" spans="1:9" x14ac:dyDescent="0.25">
      <c r="A16" s="301" t="str">
        <f>'U.E. ALZIRA'!AL3</f>
        <v>C.S. Puertollano</v>
      </c>
      <c r="B16" s="318">
        <f>'Gols marcats'!B16</f>
        <v>0</v>
      </c>
      <c r="C16" s="319">
        <f>'Gols marcats'!C16</f>
        <v>0</v>
      </c>
      <c r="D16" s="320">
        <f>'Gols marcats'!D16</f>
        <v>0</v>
      </c>
      <c r="E16" s="321">
        <f>'Gols marcats'!E16</f>
        <v>0</v>
      </c>
      <c r="F16" s="319">
        <f>'Gols marcats'!F16</f>
        <v>2</v>
      </c>
      <c r="G16" s="323">
        <f>'Gols marcats'!G16</f>
        <v>0</v>
      </c>
      <c r="H16" s="300">
        <f t="shared" si="0"/>
        <v>2</v>
      </c>
      <c r="I16" s="67">
        <v>14</v>
      </c>
    </row>
    <row r="17" spans="1:9" x14ac:dyDescent="0.25">
      <c r="A17" s="301" t="str">
        <f>'U.E. ALZIRA'!AM3</f>
        <v>Socuéllamos</v>
      </c>
      <c r="B17" s="318">
        <f>'Gols marcats'!B17</f>
        <v>1</v>
      </c>
      <c r="C17" s="319">
        <f>'Gols marcats'!C17</f>
        <v>0</v>
      </c>
      <c r="D17" s="320">
        <f>'Gols marcats'!D17</f>
        <v>2</v>
      </c>
      <c r="E17" s="321">
        <f>'Gols marcats'!E17</f>
        <v>0</v>
      </c>
      <c r="F17" s="319">
        <f>'Gols marcats'!F17</f>
        <v>0</v>
      </c>
      <c r="G17" s="323">
        <f>'Gols marcats'!G17</f>
        <v>0</v>
      </c>
      <c r="H17" s="300">
        <f t="shared" si="0"/>
        <v>3</v>
      </c>
      <c r="I17" s="67">
        <v>15</v>
      </c>
    </row>
    <row r="18" spans="1:9" x14ac:dyDescent="0.25">
      <c r="A18" s="301"/>
      <c r="B18" s="318"/>
      <c r="C18" s="319"/>
      <c r="D18" s="320"/>
      <c r="E18" s="321"/>
      <c r="F18" s="319"/>
      <c r="G18" s="323"/>
      <c r="H18" s="300"/>
      <c r="I18" s="67"/>
    </row>
    <row r="19" spans="1:9" x14ac:dyDescent="0.25">
      <c r="A19" s="301" t="str">
        <f>'U.E. ALZIRA'!AO3</f>
        <v>At. Levante</v>
      </c>
      <c r="B19" s="318">
        <f>'Gols marcats'!B19</f>
        <v>0</v>
      </c>
      <c r="C19" s="319">
        <f>'Gols marcats'!C19</f>
        <v>0</v>
      </c>
      <c r="D19" s="320">
        <f>'Gols marcats'!D19</f>
        <v>0</v>
      </c>
      <c r="E19" s="321">
        <f>'Gols marcats'!E19</f>
        <v>1</v>
      </c>
      <c r="F19" s="319">
        <f>'Gols marcats'!F19</f>
        <v>0</v>
      </c>
      <c r="G19" s="323">
        <f>'Gols marcats'!G19</f>
        <v>0</v>
      </c>
      <c r="H19" s="300">
        <f t="shared" si="0"/>
        <v>1</v>
      </c>
      <c r="I19" s="67">
        <v>17</v>
      </c>
    </row>
    <row r="20" spans="1:9" x14ac:dyDescent="0.25">
      <c r="A20" s="301" t="str">
        <f>'U.E. ALZIRA'!AP3</f>
        <v>El Ejido</v>
      </c>
      <c r="B20" s="318">
        <f>'Gols marcats'!B20</f>
        <v>0</v>
      </c>
      <c r="C20" s="319">
        <f>'Gols marcats'!C20</f>
        <v>0</v>
      </c>
      <c r="D20" s="320">
        <f>'Gols marcats'!D20</f>
        <v>0</v>
      </c>
      <c r="E20" s="321">
        <f>'Gols marcats'!E20</f>
        <v>0</v>
      </c>
      <c r="F20" s="319">
        <f>'Gols marcats'!F20</f>
        <v>2</v>
      </c>
      <c r="G20" s="323">
        <f>'Gols marcats'!G20</f>
        <v>0</v>
      </c>
      <c r="H20" s="300">
        <f t="shared" si="0"/>
        <v>2</v>
      </c>
      <c r="I20" s="67">
        <v>18</v>
      </c>
    </row>
    <row r="21" spans="1:9" x14ac:dyDescent="0.25">
      <c r="A21" s="301"/>
      <c r="B21" s="318"/>
      <c r="C21" s="319"/>
      <c r="D21" s="320"/>
      <c r="E21" s="321"/>
      <c r="F21" s="319"/>
      <c r="G21" s="323"/>
      <c r="H21" s="300"/>
      <c r="I21" s="67"/>
    </row>
    <row r="22" spans="1:9" x14ac:dyDescent="0.25">
      <c r="A22" s="301" t="str">
        <f>'U.E. ALZIRA'!AR3</f>
        <v>Eldense</v>
      </c>
      <c r="B22" s="318">
        <f>'Gols marcats'!B22</f>
        <v>0</v>
      </c>
      <c r="C22" s="319">
        <f>'Gols marcats'!C22</f>
        <v>0</v>
      </c>
      <c r="D22" s="320">
        <f>'Gols marcats'!D22</f>
        <v>0</v>
      </c>
      <c r="E22" s="321">
        <f>'Gols marcats'!E22</f>
        <v>0</v>
      </c>
      <c r="F22" s="319">
        <f>'Gols marcats'!F22</f>
        <v>0</v>
      </c>
      <c r="G22" s="323">
        <f>'Gols marcats'!G22</f>
        <v>0</v>
      </c>
      <c r="H22" s="300">
        <f t="shared" si="0"/>
        <v>0</v>
      </c>
      <c r="I22" s="67">
        <v>20</v>
      </c>
    </row>
    <row r="23" spans="1:9" x14ac:dyDescent="0.25">
      <c r="A23" s="301"/>
      <c r="B23" s="318"/>
      <c r="C23" s="319"/>
      <c r="D23" s="320"/>
      <c r="E23" s="321"/>
      <c r="F23" s="319"/>
      <c r="G23" s="323"/>
      <c r="H23" s="300"/>
      <c r="I23" s="67"/>
    </row>
    <row r="24" spans="1:9" x14ac:dyDescent="0.25">
      <c r="A24" s="301" t="str">
        <f>'U.E. ALZIRA'!AT3</f>
        <v>Murcia</v>
      </c>
      <c r="B24" s="318">
        <f>'Gols marcats'!B24</f>
        <v>1</v>
      </c>
      <c r="C24" s="319">
        <f>'Gols marcats'!C24</f>
        <v>0</v>
      </c>
      <c r="D24" s="320">
        <f>'Gols marcats'!D24</f>
        <v>0</v>
      </c>
      <c r="E24" s="321">
        <f>'Gols marcats'!E24</f>
        <v>1</v>
      </c>
      <c r="F24" s="319">
        <f>'Gols marcats'!F24</f>
        <v>0</v>
      </c>
      <c r="G24" s="323">
        <f>'Gols marcats'!G24</f>
        <v>0</v>
      </c>
      <c r="H24" s="300">
        <f t="shared" si="0"/>
        <v>2</v>
      </c>
      <c r="I24" s="67">
        <v>22</v>
      </c>
    </row>
    <row r="25" spans="1:9" x14ac:dyDescent="0.25">
      <c r="A25" s="301"/>
      <c r="B25" s="318"/>
      <c r="C25" s="319"/>
      <c r="D25" s="320"/>
      <c r="E25" s="321"/>
      <c r="F25" s="319"/>
      <c r="G25" s="323"/>
      <c r="H25" s="300"/>
      <c r="I25" s="67"/>
    </row>
    <row r="26" spans="1:9" x14ac:dyDescent="0.25">
      <c r="A26" s="301" t="str">
        <f>'U.E. ALZIRA'!AV3</f>
        <v>Águilas</v>
      </c>
      <c r="B26" s="318">
        <f>'Gols marcats'!B26</f>
        <v>0</v>
      </c>
      <c r="C26" s="319">
        <f>'Gols marcats'!C26</f>
        <v>0</v>
      </c>
      <c r="D26" s="320">
        <f>'Gols marcats'!D26</f>
        <v>0</v>
      </c>
      <c r="E26" s="321">
        <f>'Gols marcats'!E26</f>
        <v>0</v>
      </c>
      <c r="F26" s="319">
        <f>'Gols marcats'!F26</f>
        <v>0</v>
      </c>
      <c r="G26" s="323">
        <f>'Gols marcats'!G26</f>
        <v>1</v>
      </c>
      <c r="H26" s="300">
        <f t="shared" si="0"/>
        <v>1</v>
      </c>
      <c r="I26" s="67">
        <v>24</v>
      </c>
    </row>
    <row r="27" spans="1:9" x14ac:dyDescent="0.25">
      <c r="A27" s="301"/>
      <c r="B27" s="318"/>
      <c r="C27" s="319"/>
      <c r="D27" s="320"/>
      <c r="E27" s="321"/>
      <c r="F27" s="319"/>
      <c r="G27" s="323"/>
      <c r="H27" s="300"/>
      <c r="I27" s="67"/>
    </row>
    <row r="28" spans="1:9" x14ac:dyDescent="0.25">
      <c r="A28" s="301" t="str">
        <f>'U.E. ALZIRA'!AX3</f>
        <v>Toledo</v>
      </c>
      <c r="B28" s="318">
        <f>'Gols marcats'!B28</f>
        <v>0</v>
      </c>
      <c r="C28" s="319">
        <f>'Gols marcats'!C28</f>
        <v>0</v>
      </c>
      <c r="D28" s="320">
        <f>'Gols marcats'!D28</f>
        <v>0</v>
      </c>
      <c r="E28" s="321">
        <f>'Gols marcats'!E28</f>
        <v>1</v>
      </c>
      <c r="F28" s="319">
        <f>'Gols marcats'!F28</f>
        <v>0</v>
      </c>
      <c r="G28" s="323">
        <f>'Gols marcats'!G28</f>
        <v>0</v>
      </c>
      <c r="H28" s="300">
        <f t="shared" si="0"/>
        <v>1</v>
      </c>
      <c r="I28" s="67">
        <v>26</v>
      </c>
    </row>
    <row r="29" spans="1:9" x14ac:dyDescent="0.25">
      <c r="A29" s="301"/>
      <c r="B29" s="318"/>
      <c r="C29" s="319"/>
      <c r="D29" s="320"/>
      <c r="E29" s="321"/>
      <c r="F29" s="319"/>
      <c r="G29" s="323"/>
      <c r="H29" s="300"/>
      <c r="I29" s="67"/>
    </row>
    <row r="30" spans="1:9" x14ac:dyDescent="0.25">
      <c r="A30" s="301" t="str">
        <f>'U.E. ALZIRA'!AZ3</f>
        <v>Recre. Granada</v>
      </c>
      <c r="B30" s="318">
        <f>'Gols marcats'!B30</f>
        <v>1</v>
      </c>
      <c r="C30" s="319">
        <f>'Gols marcats'!C30</f>
        <v>0</v>
      </c>
      <c r="D30" s="320">
        <f>'Gols marcats'!D30</f>
        <v>0</v>
      </c>
      <c r="E30" s="321">
        <f>'Gols marcats'!E30</f>
        <v>0</v>
      </c>
      <c r="F30" s="319">
        <f>'Gols marcats'!F30</f>
        <v>1</v>
      </c>
      <c r="G30" s="323">
        <f>'Gols marcats'!G30</f>
        <v>0</v>
      </c>
      <c r="H30" s="300">
        <f t="shared" si="0"/>
        <v>2</v>
      </c>
      <c r="I30" s="67">
        <v>28</v>
      </c>
    </row>
    <row r="31" spans="1:9" x14ac:dyDescent="0.25">
      <c r="A31" s="301"/>
      <c r="B31" s="318"/>
      <c r="C31" s="319"/>
      <c r="D31" s="320"/>
      <c r="E31" s="321"/>
      <c r="F31" s="319"/>
      <c r="G31" s="323"/>
      <c r="H31" s="300"/>
      <c r="I31" s="67"/>
    </row>
    <row r="32" spans="1:9" x14ac:dyDescent="0.25">
      <c r="A32" s="301" t="str">
        <f>'U.E. ALZIRA'!BB3</f>
        <v>Mar Menor</v>
      </c>
      <c r="B32" s="318">
        <f>'Gols marcats'!B32</f>
        <v>0</v>
      </c>
      <c r="C32" s="319">
        <f>'Gols marcats'!C32</f>
        <v>0</v>
      </c>
      <c r="D32" s="320">
        <f>'Gols marcats'!D32</f>
        <v>0</v>
      </c>
      <c r="E32" s="321">
        <f>'Gols marcats'!E32</f>
        <v>1</v>
      </c>
      <c r="F32" s="319">
        <f>'Gols marcats'!F32</f>
        <v>0</v>
      </c>
      <c r="G32" s="323">
        <f>'Gols marcats'!G32</f>
        <v>0</v>
      </c>
      <c r="H32" s="300">
        <f t="shared" si="0"/>
        <v>1</v>
      </c>
      <c r="I32" s="67">
        <v>30</v>
      </c>
    </row>
    <row r="33" spans="1:9" x14ac:dyDescent="0.25">
      <c r="A33" s="301"/>
      <c r="B33" s="318"/>
      <c r="C33" s="319"/>
      <c r="D33" s="320"/>
      <c r="E33" s="321"/>
      <c r="F33" s="319"/>
      <c r="G33" s="323"/>
      <c r="H33" s="300"/>
      <c r="I33" s="67"/>
    </row>
    <row r="34" spans="1:9" x14ac:dyDescent="0.25">
      <c r="A34" s="301"/>
      <c r="B34" s="318"/>
      <c r="C34" s="319"/>
      <c r="D34" s="320"/>
      <c r="E34" s="321"/>
      <c r="F34" s="319"/>
      <c r="G34" s="323"/>
      <c r="H34" s="300"/>
      <c r="I34" s="67"/>
    </row>
    <row r="35" spans="1:9" x14ac:dyDescent="0.25">
      <c r="A35" s="301" t="str">
        <f>'U.E. ALZIRA'!BE3</f>
        <v>At. Pulpileño</v>
      </c>
      <c r="B35" s="318">
        <f>'Gols marcats'!B35</f>
        <v>0</v>
      </c>
      <c r="C35" s="319">
        <f>'Gols marcats'!C35</f>
        <v>0</v>
      </c>
      <c r="D35" s="320">
        <f>'Gols marcats'!D35</f>
        <v>0</v>
      </c>
      <c r="E35" s="321">
        <f>'Gols marcats'!E35</f>
        <v>0</v>
      </c>
      <c r="F35" s="319">
        <f>'Gols marcats'!F35</f>
        <v>0</v>
      </c>
      <c r="G35" s="323">
        <f>'Gols marcats'!G35</f>
        <v>1</v>
      </c>
      <c r="H35" s="300">
        <f t="shared" si="0"/>
        <v>1</v>
      </c>
      <c r="I35" s="67">
        <v>33</v>
      </c>
    </row>
    <row r="36" spans="1:9" ht="13.8" thickBot="1" x14ac:dyDescent="0.3">
      <c r="A36" s="301"/>
      <c r="B36" s="318"/>
      <c r="C36" s="319"/>
      <c r="D36" s="320"/>
      <c r="E36" s="321"/>
      <c r="F36" s="319"/>
      <c r="G36" s="323"/>
      <c r="H36" s="300"/>
      <c r="I36" s="67"/>
    </row>
    <row r="37" spans="1:9" hidden="1" x14ac:dyDescent="0.25">
      <c r="A37" s="301"/>
      <c r="B37" s="318">
        <f>'Gols marcats'!B37</f>
        <v>0</v>
      </c>
      <c r="C37" s="319">
        <f>'Gols marcats'!C37</f>
        <v>0</v>
      </c>
      <c r="D37" s="320">
        <f>'Gols marcats'!D37</f>
        <v>0</v>
      </c>
      <c r="E37" s="321">
        <f>'Gols marcats'!E37</f>
        <v>0</v>
      </c>
      <c r="F37" s="319">
        <f>'Gols marcats'!F37</f>
        <v>0</v>
      </c>
      <c r="G37" s="323">
        <f>'Gols marcats'!G37</f>
        <v>0</v>
      </c>
      <c r="H37" s="300">
        <f t="shared" si="0"/>
        <v>0</v>
      </c>
      <c r="I37" s="67">
        <v>35</v>
      </c>
    </row>
    <row r="38" spans="1:9" hidden="1" x14ac:dyDescent="0.25">
      <c r="A38" s="301"/>
      <c r="B38" s="318">
        <f>'Gols marcats'!B38</f>
        <v>0</v>
      </c>
      <c r="C38" s="319">
        <f>'Gols marcats'!C38</f>
        <v>0</v>
      </c>
      <c r="D38" s="320">
        <f>'Gols marcats'!D38</f>
        <v>0</v>
      </c>
      <c r="E38" s="321">
        <f>'Gols marcats'!E38</f>
        <v>0</v>
      </c>
      <c r="F38" s="319">
        <f>'Gols marcats'!F38</f>
        <v>0</v>
      </c>
      <c r="G38" s="323">
        <f>'Gols marcats'!G38</f>
        <v>0</v>
      </c>
      <c r="H38" s="300">
        <f t="shared" si="0"/>
        <v>0</v>
      </c>
      <c r="I38" s="67">
        <v>36</v>
      </c>
    </row>
    <row r="39" spans="1:9" hidden="1" x14ac:dyDescent="0.25">
      <c r="A39" s="301">
        <f>'Gols marcats'!A39</f>
        <v>0</v>
      </c>
      <c r="B39" s="318">
        <f>'Gols marcats'!B39</f>
        <v>0</v>
      </c>
      <c r="C39" s="319">
        <f>'Gols marcats'!C39</f>
        <v>0</v>
      </c>
      <c r="D39" s="320">
        <f>'Gols marcats'!D39</f>
        <v>0</v>
      </c>
      <c r="E39" s="321">
        <f>'Gols marcats'!E39</f>
        <v>0</v>
      </c>
      <c r="F39" s="319">
        <f>'Gols marcats'!F39</f>
        <v>0</v>
      </c>
      <c r="G39" s="323">
        <f>'Gols marcats'!G39</f>
        <v>0</v>
      </c>
      <c r="H39" s="300">
        <f t="shared" si="0"/>
        <v>0</v>
      </c>
      <c r="I39" s="67">
        <v>37</v>
      </c>
    </row>
    <row r="40" spans="1:9" hidden="1" x14ac:dyDescent="0.25">
      <c r="A40" s="301">
        <f>'Gols marcats'!A40</f>
        <v>0</v>
      </c>
      <c r="B40" s="318">
        <f>'Gols marcats'!B40</f>
        <v>0</v>
      </c>
      <c r="C40" s="319">
        <f>'Gols marcats'!C40</f>
        <v>0</v>
      </c>
      <c r="D40" s="320">
        <f>'Gols marcats'!D40</f>
        <v>0</v>
      </c>
      <c r="E40" s="321">
        <f>'Gols marcats'!E40</f>
        <v>0</v>
      </c>
      <c r="F40" s="319">
        <f>'Gols marcats'!F40</f>
        <v>0</v>
      </c>
      <c r="G40" s="322">
        <f>'Gols marcats'!G40</f>
        <v>0</v>
      </c>
      <c r="H40" s="300">
        <f t="shared" ref="H40" si="1">SUM(B40:G40)</f>
        <v>0</v>
      </c>
      <c r="I40" s="67">
        <v>38</v>
      </c>
    </row>
    <row r="41" spans="1:9" hidden="1" x14ac:dyDescent="0.25">
      <c r="A41" s="301">
        <f>'Gols marcats'!A41</f>
        <v>0</v>
      </c>
      <c r="B41" s="318">
        <f>'Gols marcats'!B41</f>
        <v>0</v>
      </c>
      <c r="C41" s="319">
        <f>'Gols marcats'!C41</f>
        <v>0</v>
      </c>
      <c r="D41" s="320">
        <f>'Gols marcats'!D41</f>
        <v>0</v>
      </c>
      <c r="E41" s="321">
        <f>'Gols marcats'!E41</f>
        <v>0</v>
      </c>
      <c r="F41" s="319">
        <f>'Gols marcats'!F41</f>
        <v>0</v>
      </c>
      <c r="G41" s="322">
        <f>'Gols marcats'!G41</f>
        <v>0</v>
      </c>
      <c r="H41" s="300">
        <f>SUM(B41:G41)</f>
        <v>0</v>
      </c>
      <c r="I41" s="67">
        <v>39</v>
      </c>
    </row>
    <row r="42" spans="1:9" hidden="1" x14ac:dyDescent="0.25">
      <c r="A42" s="301">
        <f>'Gols marcats'!A42</f>
        <v>0</v>
      </c>
      <c r="B42" s="318">
        <f>'Gols marcats'!B42</f>
        <v>0</v>
      </c>
      <c r="C42" s="319">
        <f>'Gols marcats'!C42</f>
        <v>0</v>
      </c>
      <c r="D42" s="320">
        <f>'Gols marcats'!D42</f>
        <v>0</v>
      </c>
      <c r="E42" s="321">
        <f>'Gols marcats'!E42</f>
        <v>0</v>
      </c>
      <c r="F42" s="319">
        <f>'Gols marcats'!F42</f>
        <v>0</v>
      </c>
      <c r="G42" s="322">
        <f>'Gols marcats'!G42</f>
        <v>0</v>
      </c>
      <c r="H42" s="300">
        <f>SUM(B42:G42)</f>
        <v>0</v>
      </c>
      <c r="I42" s="67">
        <v>40</v>
      </c>
    </row>
    <row r="43" spans="1:9" hidden="1" x14ac:dyDescent="0.25">
      <c r="A43" s="301">
        <f>'Gols marcats'!A43</f>
        <v>0</v>
      </c>
      <c r="B43" s="318">
        <f>'Gols marcats'!B43</f>
        <v>0</v>
      </c>
      <c r="C43" s="319">
        <f>'Gols marcats'!C43</f>
        <v>0</v>
      </c>
      <c r="D43" s="320">
        <f>'Gols marcats'!D43</f>
        <v>0</v>
      </c>
      <c r="E43" s="321">
        <f>'Gols marcats'!E43</f>
        <v>0</v>
      </c>
      <c r="F43" s="319">
        <f>'Gols marcats'!F43</f>
        <v>0</v>
      </c>
      <c r="G43" s="322">
        <f>'Gols marcats'!G43</f>
        <v>0</v>
      </c>
      <c r="H43" s="300">
        <f>SUM(B43:G43)</f>
        <v>0</v>
      </c>
      <c r="I43" s="67">
        <v>41</v>
      </c>
    </row>
    <row r="44" spans="1:9" hidden="1" x14ac:dyDescent="0.25">
      <c r="A44" s="301">
        <f>'Gols marcats'!A44</f>
        <v>0</v>
      </c>
      <c r="B44" s="318">
        <f>'Gols marcats'!B44</f>
        <v>0</v>
      </c>
      <c r="C44" s="319">
        <f>'Gols marcats'!C44</f>
        <v>0</v>
      </c>
      <c r="D44" s="320">
        <f>'Gols marcats'!D44</f>
        <v>0</v>
      </c>
      <c r="E44" s="321">
        <f>'Gols marcats'!E44</f>
        <v>0</v>
      </c>
      <c r="F44" s="319">
        <f>'Gols marcats'!F44</f>
        <v>0</v>
      </c>
      <c r="G44" s="322">
        <f>'Gols marcats'!G44</f>
        <v>0</v>
      </c>
      <c r="H44" s="300">
        <f>SUM(B44:G44)</f>
        <v>0</v>
      </c>
      <c r="I44" s="67">
        <v>42</v>
      </c>
    </row>
    <row r="45" spans="1:9" hidden="1" x14ac:dyDescent="0.25">
      <c r="A45" s="301">
        <f>'Gols marcats'!A45</f>
        <v>0</v>
      </c>
      <c r="B45" s="318">
        <f>'Gols marcats'!B45</f>
        <v>0</v>
      </c>
      <c r="C45" s="319">
        <f>'Gols marcats'!C45</f>
        <v>0</v>
      </c>
      <c r="D45" s="320">
        <f>'Gols marcats'!D45</f>
        <v>0</v>
      </c>
      <c r="E45" s="321">
        <f>'Gols marcats'!E45</f>
        <v>0</v>
      </c>
      <c r="F45" s="319">
        <f>'Gols marcats'!F45</f>
        <v>0</v>
      </c>
      <c r="G45" s="322">
        <f>'Gols marcats'!G45</f>
        <v>0</v>
      </c>
      <c r="H45" s="300">
        <f t="shared" ref="H45:H50" si="2">SUM(B45:G45)</f>
        <v>0</v>
      </c>
      <c r="I45" s="67">
        <v>1</v>
      </c>
    </row>
    <row r="46" spans="1:9" hidden="1" x14ac:dyDescent="0.25">
      <c r="A46" s="301" t="str">
        <f>'Gols marcats'!A46</f>
        <v xml:space="preserve">Fuenlabrada </v>
      </c>
      <c r="B46" s="318">
        <f>'Gols marcats'!B46</f>
        <v>0</v>
      </c>
      <c r="C46" s="319">
        <f>'Gols marcats'!C46</f>
        <v>0</v>
      </c>
      <c r="D46" s="320">
        <f>'Gols marcats'!D46</f>
        <v>0</v>
      </c>
      <c r="E46" s="321">
        <f>'Gols marcats'!E46</f>
        <v>0</v>
      </c>
      <c r="F46" s="319">
        <f>'Gols marcats'!F46</f>
        <v>0</v>
      </c>
      <c r="G46" s="322">
        <f>'Gols marcats'!G46</f>
        <v>0</v>
      </c>
      <c r="H46" s="300">
        <f t="shared" si="2"/>
        <v>0</v>
      </c>
      <c r="I46" s="67">
        <v>2</v>
      </c>
    </row>
    <row r="47" spans="1:9" hidden="1" x14ac:dyDescent="0.25">
      <c r="A47" s="301">
        <f>'Gols marcats'!A47</f>
        <v>0</v>
      </c>
      <c r="B47" s="318">
        <f>'Gols marcats'!B47</f>
        <v>0</v>
      </c>
      <c r="C47" s="319">
        <f>'Gols marcats'!C47</f>
        <v>0</v>
      </c>
      <c r="D47" s="320">
        <f>'Gols marcats'!D47</f>
        <v>0</v>
      </c>
      <c r="E47" s="321">
        <f>'Gols marcats'!E47</f>
        <v>0</v>
      </c>
      <c r="F47" s="319">
        <f>'Gols marcats'!F47</f>
        <v>0</v>
      </c>
      <c r="G47" s="322">
        <f>'Gols marcats'!G47</f>
        <v>0</v>
      </c>
      <c r="H47" s="300">
        <f t="shared" si="2"/>
        <v>0</v>
      </c>
      <c r="I47" s="67">
        <v>3</v>
      </c>
    </row>
    <row r="48" spans="1:9" hidden="1" x14ac:dyDescent="0.25">
      <c r="A48" s="301">
        <f>'Gols marcats'!A48</f>
        <v>0</v>
      </c>
      <c r="B48" s="318">
        <f>'Gols marcats'!B48</f>
        <v>0</v>
      </c>
      <c r="C48" s="319">
        <f>'Gols marcats'!C48</f>
        <v>0</v>
      </c>
      <c r="D48" s="320">
        <f>'Gols marcats'!D48</f>
        <v>0</v>
      </c>
      <c r="E48" s="321">
        <f>'Gols marcats'!E48</f>
        <v>0</v>
      </c>
      <c r="F48" s="319">
        <f>'Gols marcats'!F48</f>
        <v>0</v>
      </c>
      <c r="G48" s="322">
        <f>'Gols marcats'!G48</f>
        <v>0</v>
      </c>
      <c r="H48" s="300">
        <f t="shared" si="2"/>
        <v>0</v>
      </c>
      <c r="I48" s="67">
        <v>4</v>
      </c>
    </row>
    <row r="49" spans="1:14" hidden="1" x14ac:dyDescent="0.25">
      <c r="A49" s="301">
        <f>'Gols marcats'!A49</f>
        <v>0</v>
      </c>
      <c r="B49" s="318">
        <f>'Gols marcats'!B49</f>
        <v>0</v>
      </c>
      <c r="C49" s="319">
        <f>'Gols marcats'!C49</f>
        <v>0</v>
      </c>
      <c r="D49" s="320">
        <f>'Gols marcats'!D49</f>
        <v>0</v>
      </c>
      <c r="E49" s="321">
        <f>'Gols marcats'!E49</f>
        <v>0</v>
      </c>
      <c r="F49" s="319">
        <f>'Gols marcats'!F49</f>
        <v>0</v>
      </c>
      <c r="G49" s="322">
        <f>'Gols marcats'!G49</f>
        <v>0</v>
      </c>
      <c r="H49" s="300">
        <f t="shared" si="2"/>
        <v>0</v>
      </c>
      <c r="I49" s="67">
        <v>5</v>
      </c>
    </row>
    <row r="50" spans="1:14" ht="13.8" hidden="1" thickBot="1" x14ac:dyDescent="0.3">
      <c r="A50" s="301">
        <f>'Gols marcats'!A50</f>
        <v>0</v>
      </c>
      <c r="B50" s="318">
        <f>'Gols marcats'!B50</f>
        <v>0</v>
      </c>
      <c r="C50" s="319">
        <f>'Gols marcats'!C50</f>
        <v>0</v>
      </c>
      <c r="D50" s="320">
        <f>'Gols marcats'!D50</f>
        <v>0</v>
      </c>
      <c r="E50" s="321">
        <f>'Gols marcats'!E50</f>
        <v>0</v>
      </c>
      <c r="F50" s="319">
        <f>'Gols marcats'!F50</f>
        <v>0</v>
      </c>
      <c r="G50" s="322">
        <f>'Gols marcats'!G50</f>
        <v>0</v>
      </c>
      <c r="H50" s="300">
        <f t="shared" si="2"/>
        <v>0</v>
      </c>
      <c r="I50" s="67">
        <v>6</v>
      </c>
    </row>
    <row r="51" spans="1:14" ht="14.4" thickTop="1" thickBot="1" x14ac:dyDescent="0.3">
      <c r="A51" s="372" t="s">
        <v>71</v>
      </c>
      <c r="B51" s="24"/>
      <c r="C51" s="25"/>
      <c r="D51" s="26" t="s">
        <v>48</v>
      </c>
      <c r="E51" s="25"/>
      <c r="F51" s="26"/>
      <c r="G51" s="25"/>
      <c r="H51" s="24"/>
      <c r="I51" s="25"/>
      <c r="J51" s="26" t="s">
        <v>49</v>
      </c>
      <c r="K51" s="25"/>
      <c r="L51" s="26"/>
      <c r="M51" s="27"/>
      <c r="N51" s="308" t="s">
        <v>58</v>
      </c>
    </row>
    <row r="52" spans="1:14" ht="13.8" thickTop="1" x14ac:dyDescent="0.25">
      <c r="A52" s="373"/>
      <c r="B52" s="309" t="s">
        <v>59</v>
      </c>
      <c r="C52" s="28"/>
      <c r="D52" s="310" t="s">
        <v>60</v>
      </c>
      <c r="E52" s="28"/>
      <c r="F52" s="310" t="s">
        <v>61</v>
      </c>
      <c r="G52" s="29"/>
      <c r="H52" s="311" t="s">
        <v>62</v>
      </c>
      <c r="I52" s="30"/>
      <c r="J52" s="312" t="s">
        <v>63</v>
      </c>
      <c r="K52" s="30"/>
      <c r="L52" s="312" t="s">
        <v>64</v>
      </c>
      <c r="M52" s="31"/>
      <c r="N52" s="36"/>
    </row>
    <row r="53" spans="1:14" ht="13.8" thickBot="1" x14ac:dyDescent="0.3">
      <c r="A53" s="32"/>
      <c r="B53" s="33">
        <f>SUM(B3:B46)</f>
        <v>4</v>
      </c>
      <c r="C53" s="34">
        <f>(B53/N53)</f>
        <v>0.17391304347826086</v>
      </c>
      <c r="D53" s="21">
        <f>SUM(C3:C46)</f>
        <v>0</v>
      </c>
      <c r="E53" s="34">
        <f>(D53/N53)</f>
        <v>0</v>
      </c>
      <c r="F53" s="21">
        <f>SUM(D3:D46)</f>
        <v>2</v>
      </c>
      <c r="G53" s="35">
        <f>(F53/N53)</f>
        <v>8.6956521739130432E-2</v>
      </c>
      <c r="H53" s="33">
        <f>SUM(E3:E46)</f>
        <v>6</v>
      </c>
      <c r="I53" s="34">
        <f>(H53/N53)</f>
        <v>0.2608695652173913</v>
      </c>
      <c r="J53" s="21">
        <f>SUM(F3:F46)</f>
        <v>6</v>
      </c>
      <c r="K53" s="34">
        <f>(J53/N53)</f>
        <v>0.2608695652173913</v>
      </c>
      <c r="L53" s="21">
        <f>SUM(G3:G46)</f>
        <v>5</v>
      </c>
      <c r="M53" s="35">
        <f>(L53/N53)</f>
        <v>0.21739130434782608</v>
      </c>
      <c r="N53" s="37">
        <f>SUM(H3:H50)</f>
        <v>23</v>
      </c>
    </row>
    <row r="54" spans="1:14" ht="13.8" thickTop="1" x14ac:dyDescent="0.25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4"/>
  <sheetViews>
    <sheetView topLeftCell="E1" zoomScale="67" workbookViewId="0">
      <selection activeCell="A37" sqref="A37:XFD37"/>
    </sheetView>
  </sheetViews>
  <sheetFormatPr defaultColWidth="11.44140625" defaultRowHeight="13.2" x14ac:dyDescent="0.25"/>
  <cols>
    <col min="1" max="1" width="14.88671875" customWidth="1"/>
    <col min="2" max="7" width="11.44140625" customWidth="1"/>
    <col min="8" max="8" width="11.44140625" style="1" customWidth="1"/>
  </cols>
  <sheetData>
    <row r="1" spans="1:9" ht="13.8" thickTop="1" x14ac:dyDescent="0.25">
      <c r="A1" s="15"/>
      <c r="B1" s="16"/>
      <c r="C1" s="12" t="s">
        <v>48</v>
      </c>
      <c r="D1" s="14"/>
      <c r="E1" s="13"/>
      <c r="F1" s="12" t="s">
        <v>49</v>
      </c>
      <c r="G1" s="17"/>
      <c r="H1" s="23"/>
    </row>
    <row r="2" spans="1:9" ht="13.8" thickBot="1" x14ac:dyDescent="0.3">
      <c r="A2" s="294"/>
      <c r="B2" s="295" t="s">
        <v>50</v>
      </c>
      <c r="C2" s="296" t="s">
        <v>51</v>
      </c>
      <c r="D2" s="297" t="s">
        <v>52</v>
      </c>
      <c r="E2" s="298" t="s">
        <v>53</v>
      </c>
      <c r="F2" s="296" t="s">
        <v>54</v>
      </c>
      <c r="G2" s="299" t="s">
        <v>55</v>
      </c>
      <c r="H2" s="70"/>
      <c r="I2" s="70" t="s">
        <v>56</v>
      </c>
    </row>
    <row r="3" spans="1:9" ht="13.8" thickTop="1" x14ac:dyDescent="0.25">
      <c r="A3" s="301"/>
      <c r="B3" s="318"/>
      <c r="C3" s="319"/>
      <c r="D3" s="320"/>
      <c r="E3" s="321"/>
      <c r="F3" s="319"/>
      <c r="G3" s="323"/>
      <c r="H3" s="324"/>
      <c r="I3" s="67"/>
    </row>
    <row r="4" spans="1:9" x14ac:dyDescent="0.25">
      <c r="A4" s="301" t="str">
        <f>'U.E. ALZIRA'!Y3</f>
        <v>La Nucia</v>
      </c>
      <c r="B4" s="318">
        <f>'Gols encaixats'!B4</f>
        <v>0</v>
      </c>
      <c r="C4" s="319">
        <f>'Gols encaixats'!C4</f>
        <v>0</v>
      </c>
      <c r="D4" s="320">
        <f>'Gols encaixats'!D4</f>
        <v>1</v>
      </c>
      <c r="E4" s="321">
        <f>'Gols encaixats'!E4</f>
        <v>1</v>
      </c>
      <c r="F4" s="319">
        <f>'Gols encaixats'!F4</f>
        <v>0</v>
      </c>
      <c r="G4" s="323">
        <f>'Gols encaixats'!G4</f>
        <v>0</v>
      </c>
      <c r="H4" s="324">
        <f>'Gols encaixats'!H4</f>
        <v>2</v>
      </c>
      <c r="I4" s="67">
        <v>2</v>
      </c>
    </row>
    <row r="5" spans="1:9" x14ac:dyDescent="0.25">
      <c r="A5" s="301"/>
      <c r="B5" s="318"/>
      <c r="C5" s="319"/>
      <c r="D5" s="320"/>
      <c r="E5" s="321"/>
      <c r="F5" s="319"/>
      <c r="G5" s="323"/>
      <c r="H5" s="324"/>
      <c r="I5" s="67"/>
    </row>
    <row r="6" spans="1:9" x14ac:dyDescent="0.25">
      <c r="A6" s="301" t="str">
        <f>'U.E. ALZIRA'!AA3</f>
        <v>Hércules</v>
      </c>
      <c r="B6" s="318">
        <f>'Gols encaixats'!B6</f>
        <v>0</v>
      </c>
      <c r="C6" s="319">
        <f>'Gols encaixats'!C6</f>
        <v>0</v>
      </c>
      <c r="D6" s="320">
        <f>'Gols encaixats'!D6</f>
        <v>0</v>
      </c>
      <c r="E6" s="321">
        <f>'Gols encaixats'!E6</f>
        <v>0</v>
      </c>
      <c r="F6" s="319">
        <f>'Gols encaixats'!F6</f>
        <v>0</v>
      </c>
      <c r="G6" s="323">
        <f>'Gols encaixats'!G6</f>
        <v>0</v>
      </c>
      <c r="H6" s="324">
        <f>'Gols encaixats'!H6</f>
        <v>0</v>
      </c>
      <c r="I6" s="67">
        <v>4</v>
      </c>
    </row>
    <row r="7" spans="1:9" x14ac:dyDescent="0.25">
      <c r="A7" s="301"/>
      <c r="B7" s="318"/>
      <c r="C7" s="319"/>
      <c r="D7" s="320"/>
      <c r="E7" s="321"/>
      <c r="F7" s="319"/>
      <c r="G7" s="323"/>
      <c r="H7" s="324"/>
      <c r="I7" s="67"/>
    </row>
    <row r="8" spans="1:9" x14ac:dyDescent="0.25">
      <c r="A8" s="301" t="str">
        <f>'U.E. ALZIRA'!AC3</f>
        <v>Melilla</v>
      </c>
      <c r="B8" s="318">
        <f>'Gols encaixats'!B8</f>
        <v>0</v>
      </c>
      <c r="C8" s="319">
        <f>'Gols encaixats'!C8</f>
        <v>0</v>
      </c>
      <c r="D8" s="320">
        <f>'Gols encaixats'!D8</f>
        <v>0</v>
      </c>
      <c r="E8" s="321">
        <f>'Gols encaixats'!E8</f>
        <v>0</v>
      </c>
      <c r="F8" s="319">
        <f>'Gols encaixats'!F8</f>
        <v>0</v>
      </c>
      <c r="G8" s="323">
        <f>'Gols encaixats'!G8</f>
        <v>1</v>
      </c>
      <c r="H8" s="324">
        <f>'Gols encaixats'!H8</f>
        <v>1</v>
      </c>
      <c r="I8" s="67">
        <v>6</v>
      </c>
    </row>
    <row r="9" spans="1:9" x14ac:dyDescent="0.25">
      <c r="A9" s="301"/>
      <c r="B9" s="318"/>
      <c r="C9" s="319"/>
      <c r="D9" s="320"/>
      <c r="E9" s="321"/>
      <c r="F9" s="319"/>
      <c r="G9" s="323"/>
      <c r="H9" s="324"/>
      <c r="I9" s="67"/>
    </row>
    <row r="10" spans="1:9" x14ac:dyDescent="0.25">
      <c r="A10" s="301" t="str">
        <f>'U.E. ALZIRA'!AE3</f>
        <v>Mancha Real</v>
      </c>
      <c r="B10" s="318">
        <f>'Gols encaixats'!B10</f>
        <v>0</v>
      </c>
      <c r="C10" s="319">
        <f>'Gols encaixats'!C10</f>
        <v>0</v>
      </c>
      <c r="D10" s="320">
        <f>'Gols encaixats'!D10</f>
        <v>0</v>
      </c>
      <c r="E10" s="321">
        <f>'Gols encaixats'!E10</f>
        <v>0</v>
      </c>
      <c r="F10" s="319">
        <f>'Gols encaixats'!F10</f>
        <v>0</v>
      </c>
      <c r="G10" s="323">
        <f>'Gols encaixats'!G10</f>
        <v>0</v>
      </c>
      <c r="H10" s="324">
        <f>'Gols encaixats'!H10</f>
        <v>0</v>
      </c>
      <c r="I10" s="67">
        <v>8</v>
      </c>
    </row>
    <row r="11" spans="1:9" x14ac:dyDescent="0.25">
      <c r="A11" s="301"/>
      <c r="B11" s="318"/>
      <c r="C11" s="319"/>
      <c r="D11" s="320"/>
      <c r="E11" s="321"/>
      <c r="F11" s="319"/>
      <c r="G11" s="323"/>
      <c r="H11" s="324"/>
      <c r="I11" s="67"/>
    </row>
    <row r="12" spans="1:9" x14ac:dyDescent="0.25">
      <c r="A12" s="301" t="str">
        <f>'U.E. ALZIRA'!AG3</f>
        <v>Marchamalo</v>
      </c>
      <c r="B12" s="318">
        <f>'Gols encaixats'!B12</f>
        <v>0</v>
      </c>
      <c r="C12" s="319">
        <f>'Gols encaixats'!C12</f>
        <v>0</v>
      </c>
      <c r="D12" s="320">
        <f>'Gols encaixats'!D12</f>
        <v>0</v>
      </c>
      <c r="E12" s="321">
        <f>'Gols encaixats'!E12</f>
        <v>0</v>
      </c>
      <c r="F12" s="319">
        <f>'Gols encaixats'!F12</f>
        <v>0</v>
      </c>
      <c r="G12" s="323">
        <f>'Gols encaixats'!G12</f>
        <v>0</v>
      </c>
      <c r="H12" s="324">
        <f>'Gols encaixats'!H12</f>
        <v>0</v>
      </c>
      <c r="I12" s="67">
        <v>10</v>
      </c>
    </row>
    <row r="13" spans="1:9" x14ac:dyDescent="0.25">
      <c r="A13" s="301"/>
      <c r="B13" s="318"/>
      <c r="C13" s="319"/>
      <c r="D13" s="320"/>
      <c r="E13" s="321"/>
      <c r="F13" s="319"/>
      <c r="G13" s="323"/>
      <c r="H13" s="324"/>
      <c r="I13" s="67"/>
    </row>
    <row r="14" spans="1:9" x14ac:dyDescent="0.25">
      <c r="A14" s="301" t="str">
        <f>'U.E. ALZIRA'!AI3</f>
        <v>Intercity</v>
      </c>
      <c r="B14" s="318">
        <f>'Gols encaixats'!B14</f>
        <v>0</v>
      </c>
      <c r="C14" s="319">
        <f>'Gols encaixats'!C14</f>
        <v>0</v>
      </c>
      <c r="D14" s="320">
        <f>'Gols encaixats'!D14</f>
        <v>0</v>
      </c>
      <c r="E14" s="321">
        <f>'Gols encaixats'!E14</f>
        <v>0</v>
      </c>
      <c r="F14" s="319">
        <f>'Gols encaixats'!F14</f>
        <v>0</v>
      </c>
      <c r="G14" s="323">
        <f>'Gols encaixats'!G14</f>
        <v>0</v>
      </c>
      <c r="H14" s="324">
        <f>'Gols encaixats'!H14</f>
        <v>0</v>
      </c>
      <c r="I14" s="67">
        <v>12</v>
      </c>
    </row>
    <row r="15" spans="1:9" x14ac:dyDescent="0.25">
      <c r="A15" s="301"/>
      <c r="B15" s="318"/>
      <c r="C15" s="319"/>
      <c r="D15" s="320"/>
      <c r="E15" s="321"/>
      <c r="F15" s="319"/>
      <c r="G15" s="323"/>
      <c r="H15" s="324"/>
      <c r="I15" s="67"/>
    </row>
    <row r="16" spans="1:9" x14ac:dyDescent="0.25">
      <c r="A16" s="301" t="str">
        <f>'U.E. ALZIRA'!AL3</f>
        <v>C.S. Puertollano</v>
      </c>
      <c r="B16" s="318">
        <f>'Gols encaixats'!B16</f>
        <v>0</v>
      </c>
      <c r="C16" s="319">
        <f>'Gols encaixats'!C16</f>
        <v>0</v>
      </c>
      <c r="D16" s="320">
        <f>'Gols encaixats'!D16</f>
        <v>0</v>
      </c>
      <c r="E16" s="321">
        <f>'Gols encaixats'!E16</f>
        <v>1</v>
      </c>
      <c r="F16" s="319">
        <f>'Gols encaixats'!F16</f>
        <v>0</v>
      </c>
      <c r="G16" s="323">
        <f>'Gols encaixats'!G16</f>
        <v>0</v>
      </c>
      <c r="H16" s="324">
        <f>'Gols encaixats'!H16</f>
        <v>1</v>
      </c>
      <c r="I16" s="67">
        <v>14</v>
      </c>
    </row>
    <row r="17" spans="1:9" x14ac:dyDescent="0.25">
      <c r="A17" s="301" t="str">
        <f>'U.E. ALZIRA'!AM3</f>
        <v>Socuéllamos</v>
      </c>
      <c r="B17" s="318">
        <f>'Gols encaixats'!B17</f>
        <v>0</v>
      </c>
      <c r="C17" s="319">
        <f>'Gols encaixats'!C17</f>
        <v>0</v>
      </c>
      <c r="D17" s="320">
        <f>'Gols encaixats'!D17</f>
        <v>0</v>
      </c>
      <c r="E17" s="321">
        <f>'Gols encaixats'!E17</f>
        <v>0</v>
      </c>
      <c r="F17" s="319">
        <f>'Gols encaixats'!F17</f>
        <v>0</v>
      </c>
      <c r="G17" s="323">
        <f>'Gols encaixats'!G17</f>
        <v>0</v>
      </c>
      <c r="H17" s="324">
        <f>'Gols encaixats'!H17</f>
        <v>0</v>
      </c>
      <c r="I17" s="67">
        <v>15</v>
      </c>
    </row>
    <row r="18" spans="1:9" x14ac:dyDescent="0.25">
      <c r="A18" s="301"/>
      <c r="B18" s="318"/>
      <c r="C18" s="319"/>
      <c r="D18" s="320"/>
      <c r="E18" s="321"/>
      <c r="F18" s="319"/>
      <c r="G18" s="323"/>
      <c r="H18" s="324"/>
      <c r="I18" s="67"/>
    </row>
    <row r="19" spans="1:9" x14ac:dyDescent="0.25">
      <c r="A19" s="301" t="str">
        <f>'U.E. ALZIRA'!AO3</f>
        <v>At. Levante</v>
      </c>
      <c r="B19" s="318">
        <f>'Gols encaixats'!B19</f>
        <v>0</v>
      </c>
      <c r="C19" s="319">
        <f>'Gols encaixats'!C19</f>
        <v>0</v>
      </c>
      <c r="D19" s="320">
        <f>'Gols encaixats'!D19</f>
        <v>0</v>
      </c>
      <c r="E19" s="321">
        <f>'Gols encaixats'!E19</f>
        <v>0</v>
      </c>
      <c r="F19" s="319">
        <f>'Gols encaixats'!F19</f>
        <v>0</v>
      </c>
      <c r="G19" s="323">
        <f>'Gols encaixats'!G19</f>
        <v>0</v>
      </c>
      <c r="H19" s="324">
        <f>'Gols encaixats'!H19</f>
        <v>0</v>
      </c>
      <c r="I19" s="67">
        <v>17</v>
      </c>
    </row>
    <row r="20" spans="1:9" x14ac:dyDescent="0.25">
      <c r="A20" s="301" t="str">
        <f>'U.E. ALZIRA'!AP3</f>
        <v>El Ejido</v>
      </c>
      <c r="B20" s="318">
        <f>'Gols encaixats'!B20</f>
        <v>0</v>
      </c>
      <c r="C20" s="319">
        <f>'Gols encaixats'!C20</f>
        <v>0</v>
      </c>
      <c r="D20" s="320">
        <f>'Gols encaixats'!D20</f>
        <v>0</v>
      </c>
      <c r="E20" s="321">
        <f>'Gols encaixats'!E20</f>
        <v>0</v>
      </c>
      <c r="F20" s="319">
        <f>'Gols encaixats'!F20</f>
        <v>0</v>
      </c>
      <c r="G20" s="323">
        <f>'Gols encaixats'!G20</f>
        <v>0</v>
      </c>
      <c r="H20" s="324">
        <f>'Gols encaixats'!H20</f>
        <v>0</v>
      </c>
      <c r="I20" s="67">
        <v>18</v>
      </c>
    </row>
    <row r="21" spans="1:9" x14ac:dyDescent="0.25">
      <c r="A21" s="301"/>
      <c r="B21" s="318"/>
      <c r="C21" s="319"/>
      <c r="D21" s="320"/>
      <c r="E21" s="321"/>
      <c r="F21" s="319"/>
      <c r="G21" s="323"/>
      <c r="H21" s="324"/>
      <c r="I21" s="67"/>
    </row>
    <row r="22" spans="1:9" x14ac:dyDescent="0.25">
      <c r="A22" s="301" t="str">
        <f>'U.E. ALZIRA'!AR3</f>
        <v>Eldense</v>
      </c>
      <c r="B22" s="318">
        <f>'Gols encaixats'!B22</f>
        <v>0</v>
      </c>
      <c r="C22" s="319">
        <f>'Gols encaixats'!C22</f>
        <v>1</v>
      </c>
      <c r="D22" s="320">
        <f>'Gols encaixats'!D22</f>
        <v>0</v>
      </c>
      <c r="E22" s="321">
        <f>'Gols encaixats'!E22</f>
        <v>0</v>
      </c>
      <c r="F22" s="319">
        <f>'Gols encaixats'!F22</f>
        <v>0</v>
      </c>
      <c r="G22" s="323">
        <f>'Gols encaixats'!G22</f>
        <v>1</v>
      </c>
      <c r="H22" s="324">
        <f>'Gols encaixats'!H22</f>
        <v>2</v>
      </c>
      <c r="I22" s="67">
        <v>20</v>
      </c>
    </row>
    <row r="23" spans="1:9" x14ac:dyDescent="0.25">
      <c r="A23" s="301"/>
      <c r="B23" s="318"/>
      <c r="C23" s="319"/>
      <c r="D23" s="320"/>
      <c r="E23" s="321"/>
      <c r="F23" s="319"/>
      <c r="G23" s="323"/>
      <c r="H23" s="324"/>
      <c r="I23" s="67"/>
    </row>
    <row r="24" spans="1:9" x14ac:dyDescent="0.25">
      <c r="A24" s="301" t="str">
        <f>'U.E. ALZIRA'!AT3</f>
        <v>Murcia</v>
      </c>
      <c r="B24" s="318">
        <f>'Gols encaixats'!B24</f>
        <v>1</v>
      </c>
      <c r="C24" s="319">
        <f>'Gols encaixats'!C24</f>
        <v>0</v>
      </c>
      <c r="D24" s="320">
        <f>'Gols encaixats'!D24</f>
        <v>0</v>
      </c>
      <c r="E24" s="321">
        <f>'Gols encaixats'!E24</f>
        <v>0</v>
      </c>
      <c r="F24" s="319">
        <f>'Gols encaixats'!F24</f>
        <v>0</v>
      </c>
      <c r="G24" s="323">
        <f>'Gols encaixats'!G24</f>
        <v>1</v>
      </c>
      <c r="H24" s="324">
        <f>'Gols encaixats'!H24</f>
        <v>2</v>
      </c>
      <c r="I24" s="67">
        <v>22</v>
      </c>
    </row>
    <row r="25" spans="1:9" x14ac:dyDescent="0.25">
      <c r="A25" s="301"/>
      <c r="B25" s="318"/>
      <c r="C25" s="319"/>
      <c r="D25" s="320"/>
      <c r="E25" s="321"/>
      <c r="F25" s="319"/>
      <c r="G25" s="323"/>
      <c r="H25" s="324"/>
      <c r="I25" s="67"/>
    </row>
    <row r="26" spans="1:9" x14ac:dyDescent="0.25">
      <c r="A26" s="301" t="str">
        <f>'U.E. ALZIRA'!AV3</f>
        <v>Águilas</v>
      </c>
      <c r="B26" s="318">
        <f>'Gols encaixats'!B26</f>
        <v>0</v>
      </c>
      <c r="C26" s="319">
        <f>'Gols encaixats'!C26</f>
        <v>1</v>
      </c>
      <c r="D26" s="320">
        <f>'Gols encaixats'!D26</f>
        <v>0</v>
      </c>
      <c r="E26" s="321">
        <f>'Gols encaixats'!E26</f>
        <v>0</v>
      </c>
      <c r="F26" s="319">
        <f>'Gols encaixats'!F26</f>
        <v>0</v>
      </c>
      <c r="G26" s="323">
        <f>'Gols encaixats'!G26</f>
        <v>0</v>
      </c>
      <c r="H26" s="324">
        <f>'Gols encaixats'!H26</f>
        <v>1</v>
      </c>
      <c r="I26" s="67">
        <v>24</v>
      </c>
    </row>
    <row r="27" spans="1:9" x14ac:dyDescent="0.25">
      <c r="A27" s="301"/>
      <c r="B27" s="318"/>
      <c r="C27" s="319"/>
      <c r="D27" s="320"/>
      <c r="E27" s="321"/>
      <c r="F27" s="319"/>
      <c r="G27" s="323"/>
      <c r="H27" s="324"/>
      <c r="I27" s="67"/>
    </row>
    <row r="28" spans="1:9" x14ac:dyDescent="0.25">
      <c r="A28" s="301" t="str">
        <f>'U.E. ALZIRA'!AX3</f>
        <v>Toledo</v>
      </c>
      <c r="B28" s="318">
        <f>'Gols encaixats'!B28</f>
        <v>0</v>
      </c>
      <c r="C28" s="319">
        <f>'Gols encaixats'!C28</f>
        <v>0</v>
      </c>
      <c r="D28" s="320">
        <f>'Gols encaixats'!D28</f>
        <v>0</v>
      </c>
      <c r="E28" s="321">
        <f>'Gols encaixats'!E28</f>
        <v>1</v>
      </c>
      <c r="F28" s="319">
        <f>'Gols encaixats'!F28</f>
        <v>0</v>
      </c>
      <c r="G28" s="323">
        <f>'Gols encaixats'!G28</f>
        <v>0</v>
      </c>
      <c r="H28" s="324">
        <f>'Gols encaixats'!H28</f>
        <v>1</v>
      </c>
      <c r="I28" s="67">
        <v>26</v>
      </c>
    </row>
    <row r="29" spans="1:9" x14ac:dyDescent="0.25">
      <c r="A29" s="301"/>
      <c r="B29" s="318"/>
      <c r="C29" s="319"/>
      <c r="D29" s="320"/>
      <c r="E29" s="321"/>
      <c r="F29" s="319"/>
      <c r="G29" s="323"/>
      <c r="H29" s="324"/>
      <c r="I29" s="67"/>
    </row>
    <row r="30" spans="1:9" x14ac:dyDescent="0.25">
      <c r="A30" s="301" t="str">
        <f>'U.E. ALZIRA'!AZ3</f>
        <v>Recre. Granada</v>
      </c>
      <c r="B30" s="318">
        <f>'Gols encaixats'!B30</f>
        <v>0</v>
      </c>
      <c r="C30" s="319">
        <f>'Gols encaixats'!C30</f>
        <v>1</v>
      </c>
      <c r="D30" s="320">
        <f>'Gols encaixats'!D30</f>
        <v>1</v>
      </c>
      <c r="E30" s="321">
        <f>'Gols encaixats'!E30</f>
        <v>0</v>
      </c>
      <c r="F30" s="319">
        <f>'Gols encaixats'!F30</f>
        <v>0</v>
      </c>
      <c r="G30" s="323">
        <f>'Gols encaixats'!G30</f>
        <v>0</v>
      </c>
      <c r="H30" s="324">
        <f>'Gols encaixats'!H30</f>
        <v>2</v>
      </c>
      <c r="I30" s="67">
        <v>28</v>
      </c>
    </row>
    <row r="31" spans="1:9" x14ac:dyDescent="0.25">
      <c r="A31" s="301"/>
      <c r="B31" s="318"/>
      <c r="C31" s="319"/>
      <c r="D31" s="320"/>
      <c r="E31" s="321"/>
      <c r="F31" s="319"/>
      <c r="G31" s="323"/>
      <c r="H31" s="324"/>
      <c r="I31" s="67"/>
    </row>
    <row r="32" spans="1:9" x14ac:dyDescent="0.25">
      <c r="A32" s="301" t="str">
        <f>'U.E. ALZIRA'!BB3</f>
        <v>Mar Menor</v>
      </c>
      <c r="B32" s="318">
        <f>'Gols encaixats'!B32</f>
        <v>0</v>
      </c>
      <c r="C32" s="319">
        <f>'Gols encaixats'!C32</f>
        <v>0</v>
      </c>
      <c r="D32" s="320">
        <f>'Gols encaixats'!D32</f>
        <v>0</v>
      </c>
      <c r="E32" s="321">
        <f>'Gols encaixats'!E32</f>
        <v>0</v>
      </c>
      <c r="F32" s="319">
        <f>'Gols encaixats'!F32</f>
        <v>0</v>
      </c>
      <c r="G32" s="323">
        <f>'Gols encaixats'!G32</f>
        <v>0</v>
      </c>
      <c r="H32" s="324">
        <f>'Gols encaixats'!H32</f>
        <v>0</v>
      </c>
      <c r="I32" s="67">
        <v>30</v>
      </c>
    </row>
    <row r="33" spans="1:9" x14ac:dyDescent="0.25">
      <c r="A33" s="301"/>
      <c r="B33" s="318"/>
      <c r="C33" s="319"/>
      <c r="D33" s="320"/>
      <c r="E33" s="321"/>
      <c r="F33" s="319"/>
      <c r="G33" s="323"/>
      <c r="H33" s="324"/>
      <c r="I33" s="67"/>
    </row>
    <row r="34" spans="1:9" x14ac:dyDescent="0.25">
      <c r="A34" s="301"/>
      <c r="B34" s="318"/>
      <c r="C34" s="319"/>
      <c r="D34" s="320"/>
      <c r="E34" s="321"/>
      <c r="F34" s="319"/>
      <c r="G34" s="323"/>
      <c r="H34" s="324"/>
      <c r="I34" s="67"/>
    </row>
    <row r="35" spans="1:9" x14ac:dyDescent="0.25">
      <c r="A35" s="301" t="str">
        <f>'U.E. ALZIRA'!BE3</f>
        <v>At. Pulpileño</v>
      </c>
      <c r="B35" s="318">
        <f>'Gols encaixats'!B35</f>
        <v>0</v>
      </c>
      <c r="C35" s="319">
        <f>'Gols encaixats'!C35</f>
        <v>0</v>
      </c>
      <c r="D35" s="320">
        <f>'Gols encaixats'!D35</f>
        <v>0</v>
      </c>
      <c r="E35" s="321">
        <f>'Gols encaixats'!E35</f>
        <v>0</v>
      </c>
      <c r="F35" s="319">
        <f>'Gols encaixats'!F35</f>
        <v>0</v>
      </c>
      <c r="G35" s="323">
        <f>'Gols encaixats'!G35</f>
        <v>0</v>
      </c>
      <c r="H35" s="324">
        <f>'Gols encaixats'!H35</f>
        <v>0</v>
      </c>
      <c r="I35" s="67">
        <v>33</v>
      </c>
    </row>
    <row r="36" spans="1:9" ht="13.8" thickBot="1" x14ac:dyDescent="0.3">
      <c r="A36" s="301"/>
      <c r="B36" s="318"/>
      <c r="C36" s="319"/>
      <c r="D36" s="320"/>
      <c r="E36" s="321"/>
      <c r="F36" s="319"/>
      <c r="G36" s="323"/>
      <c r="H36" s="324"/>
      <c r="I36" s="67"/>
    </row>
    <row r="37" spans="1:9" ht="13.8" hidden="1" thickBot="1" x14ac:dyDescent="0.3">
      <c r="A37" s="301"/>
      <c r="B37" s="318">
        <f>'Gols encaixats'!B37</f>
        <v>0</v>
      </c>
      <c r="C37" s="319">
        <f>'Gols encaixats'!C37</f>
        <v>0</v>
      </c>
      <c r="D37" s="320">
        <f>'Gols encaixats'!D37</f>
        <v>0</v>
      </c>
      <c r="E37" s="321">
        <f>'Gols encaixats'!E37</f>
        <v>0</v>
      </c>
      <c r="F37" s="319">
        <f>'Gols encaixats'!F37</f>
        <v>0</v>
      </c>
      <c r="G37" s="323">
        <f>'Gols encaixats'!G37</f>
        <v>0</v>
      </c>
      <c r="H37" s="324">
        <f>'Gols encaixats'!H37</f>
        <v>0</v>
      </c>
      <c r="I37" s="67">
        <v>35</v>
      </c>
    </row>
    <row r="38" spans="1:9" hidden="1" x14ac:dyDescent="0.25">
      <c r="A38" s="301">
        <f>'Gols marcats'!A38</f>
        <v>0</v>
      </c>
      <c r="B38" s="318">
        <f>'Gols encaixats'!B38</f>
        <v>0</v>
      </c>
      <c r="C38" s="319">
        <f>'Gols encaixats'!C38</f>
        <v>0</v>
      </c>
      <c r="D38" s="320">
        <f>'Gols encaixats'!D38</f>
        <v>0</v>
      </c>
      <c r="E38" s="321">
        <f>'Gols encaixats'!E38</f>
        <v>0</v>
      </c>
      <c r="F38" s="319">
        <f>'Gols encaixats'!F38</f>
        <v>0</v>
      </c>
      <c r="G38" s="323">
        <f>'Gols encaixats'!G38</f>
        <v>0</v>
      </c>
      <c r="H38" s="324">
        <f>'Gols encaixats'!H38</f>
        <v>0</v>
      </c>
      <c r="I38" s="67">
        <v>36</v>
      </c>
    </row>
    <row r="39" spans="1:9" hidden="1" x14ac:dyDescent="0.25">
      <c r="A39" s="301">
        <f>'Gols marcats'!A39</f>
        <v>0</v>
      </c>
      <c r="B39" s="318">
        <f>'Gols encaixats'!B39</f>
        <v>0</v>
      </c>
      <c r="C39" s="319">
        <f>'Gols encaixats'!C39</f>
        <v>0</v>
      </c>
      <c r="D39" s="320">
        <f>'Gols encaixats'!D39</f>
        <v>0</v>
      </c>
      <c r="E39" s="321">
        <f>'Gols encaixats'!E39</f>
        <v>0</v>
      </c>
      <c r="F39" s="319">
        <f>'Gols encaixats'!F39</f>
        <v>0</v>
      </c>
      <c r="G39" s="323">
        <f>'Gols encaixats'!G39</f>
        <v>0</v>
      </c>
      <c r="H39" s="324">
        <f>'Gols encaixats'!H39</f>
        <v>0</v>
      </c>
      <c r="I39" s="67">
        <v>37</v>
      </c>
    </row>
    <row r="40" spans="1:9" hidden="1" x14ac:dyDescent="0.25">
      <c r="A40" s="301">
        <f>'Gols marcats'!A40</f>
        <v>0</v>
      </c>
      <c r="B40" s="318">
        <f>'Gols encaixats'!B40</f>
        <v>0</v>
      </c>
      <c r="C40" s="319">
        <f>'Gols encaixats'!C40</f>
        <v>0</v>
      </c>
      <c r="D40" s="320">
        <f>'Gols encaixats'!D40</f>
        <v>0</v>
      </c>
      <c r="E40" s="321">
        <f>'Gols encaixats'!E40</f>
        <v>0</v>
      </c>
      <c r="F40" s="319">
        <f>'Gols encaixats'!F40</f>
        <v>0</v>
      </c>
      <c r="G40" s="323">
        <f>'Gols encaixats'!G40</f>
        <v>0</v>
      </c>
      <c r="H40" s="324">
        <f>'Gols encaixats'!H40</f>
        <v>0</v>
      </c>
      <c r="I40" s="67">
        <v>38</v>
      </c>
    </row>
    <row r="41" spans="1:9" hidden="1" x14ac:dyDescent="0.25">
      <c r="A41" s="301">
        <f>'Gols marcats'!A41</f>
        <v>0</v>
      </c>
      <c r="B41" s="318">
        <f>'Gols encaixats'!B41</f>
        <v>0</v>
      </c>
      <c r="C41" s="319">
        <f>'Gols encaixats'!C41</f>
        <v>0</v>
      </c>
      <c r="D41" s="320">
        <f>'Gols encaixats'!D41</f>
        <v>0</v>
      </c>
      <c r="E41" s="321">
        <f>'Gols encaixats'!E41</f>
        <v>0</v>
      </c>
      <c r="F41" s="319">
        <f>'Gols encaixats'!F41</f>
        <v>0</v>
      </c>
      <c r="G41" s="323">
        <f>'Gols encaixats'!G41</f>
        <v>0</v>
      </c>
      <c r="H41" s="324">
        <f>'Gols encaixats'!H41</f>
        <v>0</v>
      </c>
      <c r="I41" s="67">
        <v>39</v>
      </c>
    </row>
    <row r="42" spans="1:9" hidden="1" x14ac:dyDescent="0.25">
      <c r="A42" s="301">
        <f>'Gols marcats'!A42</f>
        <v>0</v>
      </c>
      <c r="B42" s="318">
        <f>'Gols encaixats'!B42</f>
        <v>0</v>
      </c>
      <c r="C42" s="319">
        <f>'Gols encaixats'!C42</f>
        <v>0</v>
      </c>
      <c r="D42" s="320">
        <f>'Gols encaixats'!D42</f>
        <v>0</v>
      </c>
      <c r="E42" s="321">
        <f>'Gols encaixats'!E42</f>
        <v>0</v>
      </c>
      <c r="F42" s="319">
        <f>'Gols encaixats'!F42</f>
        <v>0</v>
      </c>
      <c r="G42" s="323">
        <f>'Gols encaixats'!G42</f>
        <v>0</v>
      </c>
      <c r="H42" s="324">
        <f>'Gols encaixats'!H42</f>
        <v>0</v>
      </c>
      <c r="I42" s="67">
        <v>40</v>
      </c>
    </row>
    <row r="43" spans="1:9" hidden="1" x14ac:dyDescent="0.25">
      <c r="A43" s="301">
        <f>'Gols marcats'!A43</f>
        <v>0</v>
      </c>
      <c r="B43" s="318">
        <f>'Gols encaixats'!B43</f>
        <v>0</v>
      </c>
      <c r="C43" s="319">
        <f>'Gols encaixats'!C43</f>
        <v>0</v>
      </c>
      <c r="D43" s="320">
        <f>'Gols encaixats'!D43</f>
        <v>0</v>
      </c>
      <c r="E43" s="321">
        <f>'Gols encaixats'!E43</f>
        <v>0</v>
      </c>
      <c r="F43" s="319">
        <f>'Gols encaixats'!F43</f>
        <v>0</v>
      </c>
      <c r="G43" s="323">
        <f>'Gols encaixats'!G43</f>
        <v>0</v>
      </c>
      <c r="H43" s="324">
        <f>'Gols encaixats'!H43</f>
        <v>0</v>
      </c>
      <c r="I43" s="67">
        <v>41</v>
      </c>
    </row>
    <row r="44" spans="1:9" hidden="1" x14ac:dyDescent="0.25">
      <c r="A44" s="301">
        <f>'Gols marcats'!A44</f>
        <v>0</v>
      </c>
      <c r="B44" s="318">
        <f>'Gols encaixats'!B44</f>
        <v>0</v>
      </c>
      <c r="C44" s="319">
        <f>'Gols encaixats'!C44</f>
        <v>0</v>
      </c>
      <c r="D44" s="320">
        <f>'Gols encaixats'!D44</f>
        <v>0</v>
      </c>
      <c r="E44" s="321">
        <f>'Gols encaixats'!E44</f>
        <v>0</v>
      </c>
      <c r="F44" s="319">
        <f>'Gols encaixats'!F44</f>
        <v>0</v>
      </c>
      <c r="G44" s="323">
        <f>'Gols encaixats'!G44</f>
        <v>0</v>
      </c>
      <c r="H44" s="324">
        <f>'Gols encaixats'!H44</f>
        <v>0</v>
      </c>
      <c r="I44" s="67">
        <v>42</v>
      </c>
    </row>
    <row r="45" spans="1:9" hidden="1" x14ac:dyDescent="0.25">
      <c r="A45" s="301">
        <f>'Gols marcats'!A45</f>
        <v>0</v>
      </c>
      <c r="B45" s="318">
        <f>'Gols encaixats'!B45</f>
        <v>0</v>
      </c>
      <c r="C45" s="319">
        <f>'Gols encaixats'!C45</f>
        <v>0</v>
      </c>
      <c r="D45" s="320">
        <f>'Gols encaixats'!D45</f>
        <v>0</v>
      </c>
      <c r="E45" s="321">
        <f>'Gols encaixats'!E45</f>
        <v>0</v>
      </c>
      <c r="F45" s="319">
        <f>'Gols encaixats'!F45</f>
        <v>0</v>
      </c>
      <c r="G45" s="323">
        <f>'Gols encaixats'!G45</f>
        <v>0</v>
      </c>
      <c r="H45" s="324">
        <f>'Gols encaixats'!H45</f>
        <v>0</v>
      </c>
      <c r="I45" s="67">
        <v>1</v>
      </c>
    </row>
    <row r="46" spans="1:9" hidden="1" x14ac:dyDescent="0.25">
      <c r="A46" s="301" t="str">
        <f>'Gols marcats'!A46</f>
        <v xml:space="preserve">Fuenlabrada </v>
      </c>
      <c r="B46" s="318">
        <f>'Gols encaixats'!B46</f>
        <v>0</v>
      </c>
      <c r="C46" s="319">
        <f>'Gols encaixats'!C46</f>
        <v>0</v>
      </c>
      <c r="D46" s="320">
        <f>'Gols encaixats'!D46</f>
        <v>0</v>
      </c>
      <c r="E46" s="321">
        <f>'Gols encaixats'!E46</f>
        <v>0</v>
      </c>
      <c r="F46" s="319">
        <f>'Gols encaixats'!F46</f>
        <v>0</v>
      </c>
      <c r="G46" s="323">
        <f>'Gols encaixats'!G46</f>
        <v>0</v>
      </c>
      <c r="H46" s="324">
        <f>'Gols encaixats'!H46</f>
        <v>0</v>
      </c>
      <c r="I46" s="67">
        <v>2</v>
      </c>
    </row>
    <row r="47" spans="1:9" hidden="1" x14ac:dyDescent="0.25">
      <c r="A47" s="301">
        <f>'Gols marcats'!A47</f>
        <v>0</v>
      </c>
      <c r="B47" s="318">
        <f>'Gols encaixats'!B47</f>
        <v>0</v>
      </c>
      <c r="C47" s="319">
        <f>'Gols encaixats'!C47</f>
        <v>0</v>
      </c>
      <c r="D47" s="320">
        <f>'Gols encaixats'!D47</f>
        <v>0</v>
      </c>
      <c r="E47" s="321">
        <f>'Gols encaixats'!E47</f>
        <v>0</v>
      </c>
      <c r="F47" s="319">
        <f>'Gols encaixats'!F47</f>
        <v>0</v>
      </c>
      <c r="G47" s="323">
        <f>'Gols encaixats'!G47</f>
        <v>0</v>
      </c>
      <c r="H47" s="324">
        <f>'Gols encaixats'!H47</f>
        <v>0</v>
      </c>
      <c r="I47" s="67">
        <v>3</v>
      </c>
    </row>
    <row r="48" spans="1:9" hidden="1" x14ac:dyDescent="0.25">
      <c r="A48" s="301">
        <f>'Gols marcats'!A48</f>
        <v>0</v>
      </c>
      <c r="B48" s="318">
        <f>'Gols encaixats'!B48</f>
        <v>0</v>
      </c>
      <c r="C48" s="319">
        <f>'Gols encaixats'!C48</f>
        <v>0</v>
      </c>
      <c r="D48" s="320">
        <f>'Gols encaixats'!D48</f>
        <v>0</v>
      </c>
      <c r="E48" s="321">
        <f>'Gols encaixats'!E48</f>
        <v>0</v>
      </c>
      <c r="F48" s="319">
        <f>'Gols encaixats'!F48</f>
        <v>0</v>
      </c>
      <c r="G48" s="323">
        <f>'Gols encaixats'!G48</f>
        <v>0</v>
      </c>
      <c r="H48" s="324">
        <f>'Gols encaixats'!H48</f>
        <v>0</v>
      </c>
      <c r="I48" s="67">
        <v>4</v>
      </c>
    </row>
    <row r="49" spans="1:14" hidden="1" x14ac:dyDescent="0.25">
      <c r="A49" s="301">
        <f>'Gols marcats'!A49</f>
        <v>0</v>
      </c>
      <c r="B49" s="318">
        <f>'Gols encaixats'!B49</f>
        <v>0</v>
      </c>
      <c r="C49" s="319">
        <f>'Gols encaixats'!C49</f>
        <v>0</v>
      </c>
      <c r="D49" s="320">
        <f>'Gols encaixats'!D49</f>
        <v>0</v>
      </c>
      <c r="E49" s="321">
        <f>'Gols encaixats'!E49</f>
        <v>0</v>
      </c>
      <c r="F49" s="319">
        <f>'Gols encaixats'!F49</f>
        <v>0</v>
      </c>
      <c r="G49" s="323">
        <f>'Gols encaixats'!G49</f>
        <v>0</v>
      </c>
      <c r="H49" s="324">
        <f>'Gols encaixats'!H49</f>
        <v>0</v>
      </c>
      <c r="I49" s="67">
        <v>5</v>
      </c>
    </row>
    <row r="50" spans="1:14" ht="13.8" hidden="1" thickBot="1" x14ac:dyDescent="0.3">
      <c r="A50" s="301">
        <f>'Gols marcats'!A50</f>
        <v>0</v>
      </c>
      <c r="B50" s="318">
        <f>'Gols encaixats'!B50</f>
        <v>0</v>
      </c>
      <c r="C50" s="319">
        <f>'Gols encaixats'!C50</f>
        <v>0</v>
      </c>
      <c r="D50" s="320">
        <f>'Gols encaixats'!D50</f>
        <v>0</v>
      </c>
      <c r="E50" s="321">
        <f>'Gols encaixats'!E50</f>
        <v>0</v>
      </c>
      <c r="F50" s="319">
        <f>'Gols encaixats'!F50</f>
        <v>0</v>
      </c>
      <c r="G50" s="323">
        <f>'Gols encaixats'!G50</f>
        <v>0</v>
      </c>
      <c r="H50" s="324">
        <f>'Gols encaixats'!H50</f>
        <v>0</v>
      </c>
      <c r="I50" s="67">
        <v>6</v>
      </c>
    </row>
    <row r="51" spans="1:14" ht="14.4" thickTop="1" thickBot="1" x14ac:dyDescent="0.3">
      <c r="A51" s="372" t="s">
        <v>72</v>
      </c>
      <c r="B51" s="24"/>
      <c r="C51" s="25"/>
      <c r="D51" s="26" t="s">
        <v>48</v>
      </c>
      <c r="E51" s="25"/>
      <c r="F51" s="26"/>
      <c r="G51" s="25"/>
      <c r="H51" s="24"/>
      <c r="I51" s="25"/>
      <c r="J51" s="26" t="s">
        <v>49</v>
      </c>
      <c r="K51" s="25"/>
      <c r="L51" s="26"/>
      <c r="M51" s="27"/>
      <c r="N51" s="308" t="s">
        <v>58</v>
      </c>
    </row>
    <row r="52" spans="1:14" ht="13.8" thickTop="1" x14ac:dyDescent="0.25">
      <c r="A52" s="373"/>
      <c r="B52" s="309" t="s">
        <v>59</v>
      </c>
      <c r="C52" s="28"/>
      <c r="D52" s="310" t="s">
        <v>60</v>
      </c>
      <c r="E52" s="28"/>
      <c r="F52" s="310" t="s">
        <v>61</v>
      </c>
      <c r="G52" s="29"/>
      <c r="H52" s="311" t="s">
        <v>62</v>
      </c>
      <c r="I52" s="30"/>
      <c r="J52" s="312" t="s">
        <v>63</v>
      </c>
      <c r="K52" s="30"/>
      <c r="L52" s="312" t="s">
        <v>64</v>
      </c>
      <c r="M52" s="31"/>
      <c r="N52" s="36"/>
    </row>
    <row r="53" spans="1:14" ht="13.8" thickBot="1" x14ac:dyDescent="0.3">
      <c r="A53" s="32"/>
      <c r="B53" s="33">
        <f>SUM(B3:B43)</f>
        <v>1</v>
      </c>
      <c r="C53" s="34">
        <f>(B53/N53)</f>
        <v>8.3333333333333329E-2</v>
      </c>
      <c r="D53" s="21">
        <f>SUM(C3:C43)</f>
        <v>3</v>
      </c>
      <c r="E53" s="34">
        <f>(D53/N53)</f>
        <v>0.25</v>
      </c>
      <c r="F53" s="21">
        <f>SUM(D3:D43)</f>
        <v>2</v>
      </c>
      <c r="G53" s="35">
        <f>(F53/N53)</f>
        <v>0.16666666666666666</v>
      </c>
      <c r="H53" s="33">
        <f>SUM(E3:E43)</f>
        <v>3</v>
      </c>
      <c r="I53" s="34">
        <f>(H53/N53)</f>
        <v>0.25</v>
      </c>
      <c r="J53" s="21">
        <f>SUM(F3:F43)</f>
        <v>0</v>
      </c>
      <c r="K53" s="34">
        <f>(J53/N53)</f>
        <v>0</v>
      </c>
      <c r="L53" s="21">
        <f>SUM(G3:G43)</f>
        <v>3</v>
      </c>
      <c r="M53" s="35">
        <f>(L53/N53)</f>
        <v>0.25</v>
      </c>
      <c r="N53" s="37">
        <f>SUM(H3:H50)</f>
        <v>12</v>
      </c>
    </row>
    <row r="54" spans="1:14" ht="13.8" thickTop="1" x14ac:dyDescent="0.25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7"/>
  <sheetViews>
    <sheetView topLeftCell="E1" zoomScale="67" workbookViewId="0">
      <selection activeCell="A36" sqref="A3:A36"/>
    </sheetView>
  </sheetViews>
  <sheetFormatPr defaultColWidth="11.44140625" defaultRowHeight="13.2" x14ac:dyDescent="0.25"/>
  <cols>
    <col min="1" max="1" width="14.88671875" customWidth="1"/>
    <col min="2" max="7" width="11.44140625" customWidth="1"/>
    <col min="8" max="8" width="11.44140625" style="1" customWidth="1"/>
  </cols>
  <sheetData>
    <row r="1" spans="1:9" ht="13.8" thickTop="1" x14ac:dyDescent="0.25">
      <c r="A1" s="15"/>
      <c r="B1" s="16"/>
      <c r="C1" s="12" t="s">
        <v>48</v>
      </c>
      <c r="D1" s="14"/>
      <c r="E1" s="13"/>
      <c r="F1" s="12" t="s">
        <v>49</v>
      </c>
      <c r="G1" s="17"/>
      <c r="H1" s="23"/>
    </row>
    <row r="2" spans="1:9" ht="13.8" thickBot="1" x14ac:dyDescent="0.3">
      <c r="A2" s="294"/>
      <c r="B2" s="295" t="s">
        <v>50</v>
      </c>
      <c r="C2" s="296" t="s">
        <v>51</v>
      </c>
      <c r="D2" s="297" t="s">
        <v>52</v>
      </c>
      <c r="E2" s="298" t="s">
        <v>53</v>
      </c>
      <c r="F2" s="296" t="s">
        <v>54</v>
      </c>
      <c r="G2" s="299" t="s">
        <v>55</v>
      </c>
      <c r="H2" s="70"/>
      <c r="I2" s="70" t="s">
        <v>56</v>
      </c>
    </row>
    <row r="3" spans="1:9" ht="13.8" thickTop="1" x14ac:dyDescent="0.25">
      <c r="A3" s="301" t="str">
        <f>'U.E. ALZIRA'!X3</f>
        <v>El Ejido</v>
      </c>
      <c r="B3" s="313">
        <f>'Gols marcats'!B3</f>
        <v>0</v>
      </c>
      <c r="C3" s="319">
        <f>'Gols marcats'!C3</f>
        <v>0</v>
      </c>
      <c r="D3" s="320">
        <f>'Gols marcats'!D3</f>
        <v>0</v>
      </c>
      <c r="E3" s="321">
        <f>'Gols marcats'!E3</f>
        <v>0</v>
      </c>
      <c r="F3" s="319">
        <f>'Gols marcats'!F3</f>
        <v>0</v>
      </c>
      <c r="G3" s="406">
        <f>'Gols marcats'!G3</f>
        <v>1</v>
      </c>
      <c r="H3" s="300">
        <f>SUM(B3:G3)</f>
        <v>1</v>
      </c>
      <c r="I3" s="67">
        <v>1</v>
      </c>
    </row>
    <row r="4" spans="1:9" x14ac:dyDescent="0.25">
      <c r="A4" s="301"/>
      <c r="B4" s="318"/>
      <c r="C4" s="319"/>
      <c r="D4" s="320"/>
      <c r="E4" s="321"/>
      <c r="F4" s="319"/>
      <c r="G4" s="323"/>
      <c r="H4" s="300"/>
      <c r="I4" s="67"/>
    </row>
    <row r="5" spans="1:9" x14ac:dyDescent="0.25">
      <c r="A5" s="301" t="str">
        <f>'U.E. ALZIRA'!Z3</f>
        <v>Eldense</v>
      </c>
      <c r="B5" s="318">
        <f>'Gols marcats'!B5</f>
        <v>0</v>
      </c>
      <c r="C5" s="319">
        <f>'Gols marcats'!C5</f>
        <v>0</v>
      </c>
      <c r="D5" s="320">
        <f>'Gols marcats'!D5</f>
        <v>0</v>
      </c>
      <c r="E5" s="321">
        <f>'Gols marcats'!E5</f>
        <v>0</v>
      </c>
      <c r="F5" s="319">
        <f>'Gols marcats'!F5</f>
        <v>1</v>
      </c>
      <c r="G5" s="323">
        <f>'Gols marcats'!G5</f>
        <v>0</v>
      </c>
      <c r="H5" s="300">
        <f t="shared" ref="H5:H42" si="0">SUM(B5:G5)</f>
        <v>1</v>
      </c>
      <c r="I5" s="67">
        <v>3</v>
      </c>
    </row>
    <row r="6" spans="1:9" x14ac:dyDescent="0.25">
      <c r="A6" s="301"/>
      <c r="B6" s="318"/>
      <c r="C6" s="319"/>
      <c r="D6" s="320"/>
      <c r="E6" s="321"/>
      <c r="F6" s="319"/>
      <c r="G6" s="323"/>
      <c r="H6" s="300"/>
      <c r="I6" s="67"/>
    </row>
    <row r="7" spans="1:9" x14ac:dyDescent="0.25">
      <c r="A7" s="301" t="str">
        <f>'U.E. ALZIRA'!AB3</f>
        <v>Murcia</v>
      </c>
      <c r="B7" s="318">
        <f>'Gols marcats'!B7</f>
        <v>0</v>
      </c>
      <c r="C7" s="319">
        <f>'Gols marcats'!C7</f>
        <v>0</v>
      </c>
      <c r="D7" s="320">
        <f>'Gols marcats'!D7</f>
        <v>0</v>
      </c>
      <c r="E7" s="321">
        <f>'Gols marcats'!E7</f>
        <v>0</v>
      </c>
      <c r="F7" s="319">
        <f>'Gols marcats'!F7</f>
        <v>0</v>
      </c>
      <c r="G7" s="323">
        <f>'Gols marcats'!G7</f>
        <v>0</v>
      </c>
      <c r="H7" s="300">
        <f t="shared" si="0"/>
        <v>0</v>
      </c>
      <c r="I7" s="67">
        <v>5</v>
      </c>
    </row>
    <row r="8" spans="1:9" x14ac:dyDescent="0.25">
      <c r="A8" s="301"/>
      <c r="B8" s="318"/>
      <c r="C8" s="319"/>
      <c r="D8" s="320"/>
      <c r="E8" s="321"/>
      <c r="F8" s="319"/>
      <c r="G8" s="323"/>
      <c r="H8" s="300"/>
      <c r="I8" s="67"/>
    </row>
    <row r="9" spans="1:9" ht="12" customHeight="1" x14ac:dyDescent="0.25">
      <c r="A9" s="301" t="str">
        <f>'U.E. ALZIRA'!AD3</f>
        <v>Águilas</v>
      </c>
      <c r="B9" s="318">
        <f>'Gols marcats'!B9</f>
        <v>1</v>
      </c>
      <c r="C9" s="319">
        <f>'Gols marcats'!C9</f>
        <v>0</v>
      </c>
      <c r="D9" s="320">
        <f>'Gols marcats'!D9</f>
        <v>0</v>
      </c>
      <c r="E9" s="321">
        <f>'Gols marcats'!E9</f>
        <v>0</v>
      </c>
      <c r="F9" s="319">
        <f>'Gols marcats'!F9</f>
        <v>0</v>
      </c>
      <c r="G9" s="323">
        <f>'Gols marcats'!G9</f>
        <v>1</v>
      </c>
      <c r="H9" s="300">
        <f t="shared" si="0"/>
        <v>2</v>
      </c>
      <c r="I9" s="67">
        <v>7</v>
      </c>
    </row>
    <row r="10" spans="1:9" x14ac:dyDescent="0.25">
      <c r="A10" s="301"/>
      <c r="B10" s="318"/>
      <c r="C10" s="319"/>
      <c r="D10" s="320"/>
      <c r="E10" s="321"/>
      <c r="F10" s="319"/>
      <c r="G10" s="323"/>
      <c r="H10" s="300"/>
      <c r="I10" s="67"/>
    </row>
    <row r="11" spans="1:9" x14ac:dyDescent="0.25">
      <c r="A11" s="301" t="str">
        <f>'U.E. ALZIRA'!AF3</f>
        <v>Toledo</v>
      </c>
      <c r="B11" s="318">
        <f>'Gols marcats'!B11</f>
        <v>0</v>
      </c>
      <c r="C11" s="319">
        <f>'Gols marcats'!C11</f>
        <v>1</v>
      </c>
      <c r="D11" s="320">
        <f>'Gols marcats'!D11</f>
        <v>1</v>
      </c>
      <c r="E11" s="321">
        <f>'Gols marcats'!E11</f>
        <v>0</v>
      </c>
      <c r="F11" s="319">
        <f>'Gols marcats'!F11</f>
        <v>0</v>
      </c>
      <c r="G11" s="323">
        <f>'Gols marcats'!G11</f>
        <v>0</v>
      </c>
      <c r="H11" s="300">
        <f t="shared" si="0"/>
        <v>2</v>
      </c>
      <c r="I11" s="67">
        <v>9</v>
      </c>
    </row>
    <row r="12" spans="1:9" x14ac:dyDescent="0.25">
      <c r="A12" s="301"/>
      <c r="B12" s="318"/>
      <c r="C12" s="319"/>
      <c r="D12" s="320"/>
      <c r="E12" s="321"/>
      <c r="F12" s="319"/>
      <c r="G12" s="323"/>
      <c r="H12" s="300"/>
      <c r="I12" s="67"/>
    </row>
    <row r="13" spans="1:9" ht="12" customHeight="1" x14ac:dyDescent="0.25">
      <c r="A13" s="301" t="str">
        <f>'U.E. ALZIRA'!AH3</f>
        <v>Recre. Granada</v>
      </c>
      <c r="B13" s="318">
        <f>'Gols marcats'!B13</f>
        <v>0</v>
      </c>
      <c r="C13" s="319">
        <f>'Gols marcats'!C13</f>
        <v>0</v>
      </c>
      <c r="D13" s="320">
        <f>'Gols marcats'!D13</f>
        <v>0</v>
      </c>
      <c r="E13" s="321">
        <f>'Gols marcats'!E13</f>
        <v>0</v>
      </c>
      <c r="F13" s="319">
        <f>'Gols marcats'!F13</f>
        <v>1</v>
      </c>
      <c r="G13" s="323">
        <f>'Gols marcats'!G13</f>
        <v>0</v>
      </c>
      <c r="H13" s="300">
        <f t="shared" si="0"/>
        <v>1</v>
      </c>
      <c r="I13" s="67">
        <v>11</v>
      </c>
    </row>
    <row r="14" spans="1:9" x14ac:dyDescent="0.25">
      <c r="A14" s="301"/>
      <c r="B14" s="318"/>
      <c r="C14" s="319"/>
      <c r="D14" s="320"/>
      <c r="E14" s="321"/>
      <c r="F14" s="319"/>
      <c r="G14" s="323"/>
      <c r="H14" s="300"/>
      <c r="I14" s="67"/>
    </row>
    <row r="15" spans="1:9" x14ac:dyDescent="0.25">
      <c r="A15" s="301" t="str">
        <f>'U.E. ALZIRA'!AJ3</f>
        <v>Mar Menor</v>
      </c>
      <c r="B15" s="318">
        <f>'Gols marcats'!B15</f>
        <v>0</v>
      </c>
      <c r="C15" s="319">
        <f>'Gols marcats'!C15</f>
        <v>0</v>
      </c>
      <c r="D15" s="320">
        <f>'Gols marcats'!D15</f>
        <v>0</v>
      </c>
      <c r="E15" s="321">
        <f>'Gols marcats'!E15</f>
        <v>0</v>
      </c>
      <c r="F15" s="319">
        <f>'Gols marcats'!F15</f>
        <v>0</v>
      </c>
      <c r="G15" s="323">
        <f>'Gols marcats'!G15</f>
        <v>0</v>
      </c>
      <c r="H15" s="300">
        <f t="shared" si="0"/>
        <v>0</v>
      </c>
      <c r="I15" s="67">
        <v>13</v>
      </c>
    </row>
    <row r="16" spans="1:9" x14ac:dyDescent="0.25">
      <c r="A16" s="301"/>
      <c r="B16" s="318"/>
      <c r="C16" s="319"/>
      <c r="D16" s="320"/>
      <c r="E16" s="321"/>
      <c r="F16" s="319"/>
      <c r="G16" s="323"/>
      <c r="H16" s="300"/>
      <c r="I16" s="67"/>
    </row>
    <row r="17" spans="1:9" x14ac:dyDescent="0.25">
      <c r="A17" s="301"/>
      <c r="B17" s="318"/>
      <c r="C17" s="319"/>
      <c r="D17" s="320"/>
      <c r="E17" s="321"/>
      <c r="F17" s="319"/>
      <c r="G17" s="323"/>
      <c r="H17" s="300"/>
      <c r="I17" s="67"/>
    </row>
    <row r="18" spans="1:9" x14ac:dyDescent="0.25">
      <c r="A18" s="301" t="str">
        <f>'U.E. ALZIRA'!AN3</f>
        <v>At. Pulpileño</v>
      </c>
      <c r="B18" s="318">
        <f>'Gols marcats'!B18</f>
        <v>0</v>
      </c>
      <c r="C18" s="319">
        <f>'Gols marcats'!C18</f>
        <v>0</v>
      </c>
      <c r="D18" s="320">
        <f>'Gols marcats'!D18</f>
        <v>0</v>
      </c>
      <c r="E18" s="321">
        <f>'Gols marcats'!E18</f>
        <v>1</v>
      </c>
      <c r="F18" s="319">
        <f>'Gols marcats'!F18</f>
        <v>0</v>
      </c>
      <c r="G18" s="323">
        <f>'Gols marcats'!G18</f>
        <v>0</v>
      </c>
      <c r="H18" s="300">
        <f t="shared" si="0"/>
        <v>1</v>
      </c>
      <c r="I18" s="67">
        <v>16</v>
      </c>
    </row>
    <row r="19" spans="1:9" x14ac:dyDescent="0.25">
      <c r="A19" s="301"/>
      <c r="B19" s="318"/>
      <c r="C19" s="319"/>
      <c r="D19" s="320"/>
      <c r="E19" s="321"/>
      <c r="F19" s="319"/>
      <c r="G19" s="323"/>
      <c r="H19" s="300"/>
      <c r="I19" s="67"/>
    </row>
    <row r="20" spans="1:9" x14ac:dyDescent="0.25">
      <c r="A20" s="301"/>
      <c r="B20" s="318"/>
      <c r="C20" s="319"/>
      <c r="D20" s="320"/>
      <c r="E20" s="321"/>
      <c r="F20" s="319"/>
      <c r="G20" s="323"/>
      <c r="H20" s="300"/>
      <c r="I20" s="67"/>
    </row>
    <row r="21" spans="1:9" x14ac:dyDescent="0.25">
      <c r="A21" s="301" t="str">
        <f>'U.E. ALZIRA'!AQ3</f>
        <v>La Nucia</v>
      </c>
      <c r="B21" s="318">
        <f>'Gols marcats'!B21</f>
        <v>0</v>
      </c>
      <c r="C21" s="319">
        <f>'Gols marcats'!C21</f>
        <v>0</v>
      </c>
      <c r="D21" s="320">
        <f>'Gols marcats'!D21</f>
        <v>0</v>
      </c>
      <c r="E21" s="321">
        <f>'Gols marcats'!E21</f>
        <v>0</v>
      </c>
      <c r="F21" s="319">
        <f>'Gols marcats'!F21</f>
        <v>0</v>
      </c>
      <c r="G21" s="323">
        <f>'Gols marcats'!G21</f>
        <v>0</v>
      </c>
      <c r="H21" s="300">
        <f t="shared" si="0"/>
        <v>0</v>
      </c>
      <c r="I21" s="67">
        <v>19</v>
      </c>
    </row>
    <row r="22" spans="1:9" x14ac:dyDescent="0.25">
      <c r="A22" s="301"/>
      <c r="B22" s="318"/>
      <c r="C22" s="319"/>
      <c r="D22" s="320"/>
      <c r="E22" s="321"/>
      <c r="F22" s="319"/>
      <c r="G22" s="323"/>
      <c r="H22" s="300"/>
      <c r="I22" s="67"/>
    </row>
    <row r="23" spans="1:9" x14ac:dyDescent="0.25">
      <c r="A23" s="301" t="str">
        <f>'U.E. ALZIRA'!AS3</f>
        <v>Hércules</v>
      </c>
      <c r="B23" s="318">
        <f>'Gols marcats'!B23</f>
        <v>0</v>
      </c>
      <c r="C23" s="319">
        <f>'Gols marcats'!C23</f>
        <v>0</v>
      </c>
      <c r="D23" s="320">
        <f>'Gols marcats'!D23</f>
        <v>0</v>
      </c>
      <c r="E23" s="321">
        <f>'Gols marcats'!E23</f>
        <v>0</v>
      </c>
      <c r="F23" s="319">
        <f>'Gols marcats'!F23</f>
        <v>0</v>
      </c>
      <c r="G23" s="323">
        <f>'Gols marcats'!G23</f>
        <v>0</v>
      </c>
      <c r="H23" s="300">
        <f t="shared" si="0"/>
        <v>0</v>
      </c>
      <c r="I23" s="67">
        <v>21</v>
      </c>
    </row>
    <row r="24" spans="1:9" x14ac:dyDescent="0.25">
      <c r="A24" s="301"/>
      <c r="B24" s="318"/>
      <c r="C24" s="319"/>
      <c r="D24" s="320"/>
      <c r="E24" s="321"/>
      <c r="F24" s="319"/>
      <c r="G24" s="323"/>
      <c r="H24" s="300"/>
      <c r="I24" s="67"/>
    </row>
    <row r="25" spans="1:9" x14ac:dyDescent="0.25">
      <c r="A25" s="301" t="str">
        <f>'U.E. ALZIRA'!AU3</f>
        <v>Melilla</v>
      </c>
      <c r="B25" s="318">
        <f>'Gols marcats'!B25</f>
        <v>0</v>
      </c>
      <c r="C25" s="319">
        <f>'Gols marcats'!C25</f>
        <v>0</v>
      </c>
      <c r="D25" s="320">
        <f>'Gols marcats'!D25</f>
        <v>0</v>
      </c>
      <c r="E25" s="321">
        <f>'Gols marcats'!E25</f>
        <v>0</v>
      </c>
      <c r="F25" s="319">
        <f>'Gols marcats'!F25</f>
        <v>0</v>
      </c>
      <c r="G25" s="323">
        <f>'Gols marcats'!G25</f>
        <v>1</v>
      </c>
      <c r="H25" s="300">
        <f t="shared" si="0"/>
        <v>1</v>
      </c>
      <c r="I25" s="67">
        <v>23</v>
      </c>
    </row>
    <row r="26" spans="1:9" x14ac:dyDescent="0.25">
      <c r="A26" s="301"/>
      <c r="B26" s="318"/>
      <c r="C26" s="319"/>
      <c r="D26" s="320"/>
      <c r="E26" s="321"/>
      <c r="F26" s="319"/>
      <c r="G26" s="323"/>
      <c r="H26" s="300"/>
      <c r="I26" s="67"/>
    </row>
    <row r="27" spans="1:9" x14ac:dyDescent="0.25">
      <c r="A27" s="301" t="str">
        <f>'U.E. ALZIRA'!AW3</f>
        <v>Mancha Real</v>
      </c>
      <c r="B27" s="318">
        <f>'Gols marcats'!B27</f>
        <v>0</v>
      </c>
      <c r="C27" s="319">
        <f>'Gols marcats'!C27</f>
        <v>0</v>
      </c>
      <c r="D27" s="320">
        <f>'Gols marcats'!D27</f>
        <v>0</v>
      </c>
      <c r="E27" s="321">
        <f>'Gols marcats'!E27</f>
        <v>0</v>
      </c>
      <c r="F27" s="319">
        <f>'Gols marcats'!F27</f>
        <v>0</v>
      </c>
      <c r="G27" s="323">
        <f>'Gols marcats'!G27</f>
        <v>2</v>
      </c>
      <c r="H27" s="300">
        <f t="shared" si="0"/>
        <v>2</v>
      </c>
      <c r="I27" s="67">
        <v>25</v>
      </c>
    </row>
    <row r="28" spans="1:9" x14ac:dyDescent="0.25">
      <c r="A28" s="301"/>
      <c r="B28" s="318"/>
      <c r="C28" s="319"/>
      <c r="D28" s="320"/>
      <c r="E28" s="321"/>
      <c r="F28" s="319"/>
      <c r="G28" s="323"/>
      <c r="H28" s="300"/>
      <c r="I28" s="67"/>
    </row>
    <row r="29" spans="1:9" x14ac:dyDescent="0.25">
      <c r="A29" s="301" t="str">
        <f>'U.E. ALZIRA'!AY3</f>
        <v>Marchamalo</v>
      </c>
      <c r="B29" s="318">
        <f>'Gols marcats'!B29</f>
        <v>1</v>
      </c>
      <c r="C29" s="319">
        <f>'Gols marcats'!C29</f>
        <v>0</v>
      </c>
      <c r="D29" s="320">
        <f>'Gols marcats'!D29</f>
        <v>0</v>
      </c>
      <c r="E29" s="321">
        <f>'Gols marcats'!E29</f>
        <v>0</v>
      </c>
      <c r="F29" s="319">
        <f>'Gols marcats'!F29</f>
        <v>1</v>
      </c>
      <c r="G29" s="323">
        <f>'Gols marcats'!G29</f>
        <v>1</v>
      </c>
      <c r="H29" s="300">
        <f t="shared" si="0"/>
        <v>3</v>
      </c>
      <c r="I29" s="67">
        <v>27</v>
      </c>
    </row>
    <row r="30" spans="1:9" x14ac:dyDescent="0.25">
      <c r="A30" s="301"/>
      <c r="B30" s="318"/>
      <c r="C30" s="319"/>
      <c r="D30" s="320"/>
      <c r="E30" s="321"/>
      <c r="F30" s="319"/>
      <c r="G30" s="323"/>
      <c r="H30" s="300"/>
      <c r="I30" s="67"/>
    </row>
    <row r="31" spans="1:9" x14ac:dyDescent="0.25">
      <c r="A31" s="301" t="str">
        <f>'U.E. ALZIRA'!BA3</f>
        <v>Intercity</v>
      </c>
      <c r="B31" s="318">
        <f>'Gols marcats'!B31</f>
        <v>0</v>
      </c>
      <c r="C31" s="319">
        <f>'Gols marcats'!C31</f>
        <v>0</v>
      </c>
      <c r="D31" s="320">
        <f>'Gols marcats'!D31</f>
        <v>0</v>
      </c>
      <c r="E31" s="321">
        <f>'Gols marcats'!E31</f>
        <v>0</v>
      </c>
      <c r="F31" s="319">
        <f>'Gols marcats'!F31</f>
        <v>0</v>
      </c>
      <c r="G31" s="323">
        <f>'Gols marcats'!G31</f>
        <v>0</v>
      </c>
      <c r="H31" s="300">
        <f t="shared" si="0"/>
        <v>0</v>
      </c>
      <c r="I31" s="67">
        <v>29</v>
      </c>
    </row>
    <row r="32" spans="1:9" x14ac:dyDescent="0.25">
      <c r="A32" s="301"/>
      <c r="B32" s="318"/>
      <c r="C32" s="319"/>
      <c r="D32" s="320"/>
      <c r="E32" s="321"/>
      <c r="F32" s="319"/>
      <c r="G32" s="323"/>
      <c r="H32" s="300"/>
      <c r="I32" s="67"/>
    </row>
    <row r="33" spans="1:9" x14ac:dyDescent="0.25">
      <c r="A33" s="301" t="str">
        <f>'U.E. ALZIRA'!BC3</f>
        <v>C.S. Puertollano</v>
      </c>
      <c r="B33" s="318">
        <f>'Gols marcats'!B33</f>
        <v>0</v>
      </c>
      <c r="C33" s="319">
        <f>'Gols marcats'!C33</f>
        <v>0</v>
      </c>
      <c r="D33" s="320">
        <f>'Gols marcats'!D33</f>
        <v>0</v>
      </c>
      <c r="E33" s="321">
        <f>'Gols marcats'!E33</f>
        <v>0</v>
      </c>
      <c r="F33" s="319">
        <f>'Gols marcats'!F33</f>
        <v>2</v>
      </c>
      <c r="G33" s="323">
        <f>'Gols marcats'!G33</f>
        <v>1</v>
      </c>
      <c r="H33" s="300">
        <f t="shared" si="0"/>
        <v>3</v>
      </c>
      <c r="I33" s="67">
        <v>31</v>
      </c>
    </row>
    <row r="34" spans="1:9" x14ac:dyDescent="0.25">
      <c r="A34" s="301" t="str">
        <f>'U.E. ALZIRA'!BD3</f>
        <v>Socuéllamos</v>
      </c>
      <c r="B34" s="318">
        <f>'Gols marcats'!B34</f>
        <v>0</v>
      </c>
      <c r="C34" s="319">
        <f>'Gols marcats'!C34</f>
        <v>0</v>
      </c>
      <c r="D34" s="320">
        <f>'Gols marcats'!D34</f>
        <v>0</v>
      </c>
      <c r="E34" s="321">
        <f>'Gols marcats'!E34</f>
        <v>0</v>
      </c>
      <c r="F34" s="319">
        <f>'Gols marcats'!F34</f>
        <v>0</v>
      </c>
      <c r="G34" s="323">
        <f>'Gols marcats'!G34</f>
        <v>0</v>
      </c>
      <c r="H34" s="300">
        <f t="shared" si="0"/>
        <v>0</v>
      </c>
      <c r="I34" s="67">
        <v>32</v>
      </c>
    </row>
    <row r="35" spans="1:9" x14ac:dyDescent="0.25">
      <c r="A35" s="301"/>
      <c r="B35" s="318"/>
      <c r="C35" s="319"/>
      <c r="D35" s="320"/>
      <c r="E35" s="321"/>
      <c r="F35" s="319"/>
      <c r="G35" s="323"/>
      <c r="H35" s="300"/>
      <c r="I35" s="67"/>
    </row>
    <row r="36" spans="1:9" ht="13.8" thickBot="1" x14ac:dyDescent="0.3">
      <c r="A36" s="301" t="str">
        <f>'U.E. ALZIRA'!BF3</f>
        <v>At. Levante</v>
      </c>
      <c r="B36" s="318">
        <f>'Gols marcats'!B36</f>
        <v>0</v>
      </c>
      <c r="C36" s="319">
        <f>'Gols marcats'!C36</f>
        <v>1</v>
      </c>
      <c r="D36" s="320">
        <f>'Gols marcats'!D36</f>
        <v>1</v>
      </c>
      <c r="E36" s="321">
        <f>'Gols marcats'!E36</f>
        <v>0</v>
      </c>
      <c r="F36" s="319">
        <f>'Gols marcats'!F36</f>
        <v>0</v>
      </c>
      <c r="G36" s="323">
        <f>'Gols marcats'!G36</f>
        <v>0</v>
      </c>
      <c r="H36" s="300">
        <f t="shared" si="0"/>
        <v>2</v>
      </c>
      <c r="I36" s="67">
        <v>34</v>
      </c>
    </row>
    <row r="37" spans="1:9" hidden="1" x14ac:dyDescent="0.25">
      <c r="A37" s="301"/>
      <c r="B37" s="318">
        <f>'Gols marcats'!B37</f>
        <v>0</v>
      </c>
      <c r="C37" s="319">
        <f>'Gols marcats'!C37</f>
        <v>0</v>
      </c>
      <c r="D37" s="320">
        <f>'Gols marcats'!D37</f>
        <v>0</v>
      </c>
      <c r="E37" s="321">
        <f>'Gols marcats'!E37</f>
        <v>0</v>
      </c>
      <c r="F37" s="319">
        <f>'Gols marcats'!F37</f>
        <v>0</v>
      </c>
      <c r="G37" s="323">
        <f>'Gols marcats'!G37</f>
        <v>0</v>
      </c>
      <c r="H37" s="300">
        <f t="shared" si="0"/>
        <v>0</v>
      </c>
      <c r="I37" s="67">
        <v>35</v>
      </c>
    </row>
    <row r="38" spans="1:9" hidden="1" x14ac:dyDescent="0.25">
      <c r="A38" s="430">
        <f>'Gols marcats'!A38</f>
        <v>0</v>
      </c>
      <c r="B38" s="318">
        <f>'Gols marcats'!B38</f>
        <v>0</v>
      </c>
      <c r="C38" s="319">
        <f>'Gols marcats'!C38</f>
        <v>0</v>
      </c>
      <c r="D38" s="320">
        <f>'Gols marcats'!D38</f>
        <v>0</v>
      </c>
      <c r="E38" s="321">
        <f>'Gols marcats'!E38</f>
        <v>0</v>
      </c>
      <c r="F38" s="319">
        <f>'Gols marcats'!F38</f>
        <v>0</v>
      </c>
      <c r="G38" s="323">
        <f>'Gols marcats'!G38</f>
        <v>0</v>
      </c>
      <c r="H38" s="300">
        <f t="shared" si="0"/>
        <v>0</v>
      </c>
      <c r="I38" s="67">
        <v>36</v>
      </c>
    </row>
    <row r="39" spans="1:9" hidden="1" x14ac:dyDescent="0.25">
      <c r="A39" s="430">
        <f>'Gols marcats'!A39</f>
        <v>0</v>
      </c>
      <c r="B39" s="318">
        <f>'Gols marcats'!B39</f>
        <v>0</v>
      </c>
      <c r="C39" s="319">
        <f>'Gols marcats'!C39</f>
        <v>0</v>
      </c>
      <c r="D39" s="320">
        <f>'Gols marcats'!D39</f>
        <v>0</v>
      </c>
      <c r="E39" s="321">
        <f>'Gols marcats'!E39</f>
        <v>0</v>
      </c>
      <c r="F39" s="319">
        <f>'Gols marcats'!F39</f>
        <v>0</v>
      </c>
      <c r="G39" s="323">
        <f>'Gols marcats'!G39</f>
        <v>0</v>
      </c>
      <c r="H39" s="300">
        <f t="shared" si="0"/>
        <v>0</v>
      </c>
      <c r="I39" s="67">
        <v>37</v>
      </c>
    </row>
    <row r="40" spans="1:9" hidden="1" x14ac:dyDescent="0.25">
      <c r="A40" s="430">
        <f>'Gols marcats'!A40</f>
        <v>0</v>
      </c>
      <c r="B40" s="318">
        <f>'Gols marcats'!B40</f>
        <v>0</v>
      </c>
      <c r="C40" s="319">
        <f>'Gols marcats'!C40</f>
        <v>0</v>
      </c>
      <c r="D40" s="320">
        <f>'Gols marcats'!D40</f>
        <v>0</v>
      </c>
      <c r="E40" s="321">
        <f>'Gols marcats'!E40</f>
        <v>0</v>
      </c>
      <c r="F40" s="319">
        <f>'Gols marcats'!F40</f>
        <v>0</v>
      </c>
      <c r="G40" s="323">
        <f>'Gols marcats'!G40</f>
        <v>0</v>
      </c>
      <c r="H40" s="300">
        <f t="shared" si="0"/>
        <v>0</v>
      </c>
      <c r="I40" s="67">
        <v>38</v>
      </c>
    </row>
    <row r="41" spans="1:9" hidden="1" x14ac:dyDescent="0.25">
      <c r="A41" s="430">
        <f>'Gols marcats'!A41</f>
        <v>0</v>
      </c>
      <c r="B41" s="318">
        <f>'Gols marcats'!B41</f>
        <v>0</v>
      </c>
      <c r="C41" s="319">
        <f>'Gols marcats'!C41</f>
        <v>0</v>
      </c>
      <c r="D41" s="320">
        <f>'Gols marcats'!D41</f>
        <v>0</v>
      </c>
      <c r="E41" s="321">
        <f>'Gols marcats'!E41</f>
        <v>0</v>
      </c>
      <c r="F41" s="319">
        <f>'Gols marcats'!F41</f>
        <v>0</v>
      </c>
      <c r="G41" s="323">
        <f>'Gols marcats'!G41</f>
        <v>0</v>
      </c>
      <c r="H41" s="300">
        <f t="shared" si="0"/>
        <v>0</v>
      </c>
      <c r="I41" s="67">
        <v>39</v>
      </c>
    </row>
    <row r="42" spans="1:9" hidden="1" x14ac:dyDescent="0.25">
      <c r="A42" s="301">
        <f>'Gols marcats'!A42</f>
        <v>0</v>
      </c>
      <c r="B42" s="318">
        <f>'Gols marcats'!B42</f>
        <v>0</v>
      </c>
      <c r="C42" s="319">
        <f>'Gols marcats'!C42</f>
        <v>0</v>
      </c>
      <c r="D42" s="320">
        <f>'Gols marcats'!D42</f>
        <v>0</v>
      </c>
      <c r="E42" s="321">
        <f>'Gols marcats'!E42</f>
        <v>0</v>
      </c>
      <c r="F42" s="319">
        <f>'Gols marcats'!F42</f>
        <v>0</v>
      </c>
      <c r="G42" s="323">
        <f>'Gols marcats'!G42</f>
        <v>0</v>
      </c>
      <c r="H42" s="300">
        <f t="shared" si="0"/>
        <v>0</v>
      </c>
      <c r="I42" s="67">
        <v>40</v>
      </c>
    </row>
    <row r="43" spans="1:9" hidden="1" x14ac:dyDescent="0.25">
      <c r="A43" s="301">
        <f>'Gols marcats'!A43</f>
        <v>0</v>
      </c>
      <c r="B43" s="318">
        <f>'Gols marcats'!B43</f>
        <v>0</v>
      </c>
      <c r="C43" s="319">
        <f>'Gols marcats'!C43</f>
        <v>0</v>
      </c>
      <c r="D43" s="320">
        <f>'Gols marcats'!D43</f>
        <v>0</v>
      </c>
      <c r="E43" s="321">
        <f>'Gols marcats'!E43</f>
        <v>0</v>
      </c>
      <c r="F43" s="319">
        <f>'Gols marcats'!F43</f>
        <v>0</v>
      </c>
      <c r="G43" s="323">
        <f>'Gols marcats'!G43</f>
        <v>0</v>
      </c>
      <c r="H43" s="300">
        <f>SUM(B43:G43)</f>
        <v>0</v>
      </c>
      <c r="I43" s="67">
        <v>41</v>
      </c>
    </row>
    <row r="44" spans="1:9" hidden="1" x14ac:dyDescent="0.25">
      <c r="A44" s="301">
        <f>'Gols marcats'!A44</f>
        <v>0</v>
      </c>
      <c r="B44" s="318">
        <f>'Gols marcats'!B44</f>
        <v>0</v>
      </c>
      <c r="C44" s="319">
        <f>'Gols marcats'!C44</f>
        <v>0</v>
      </c>
      <c r="D44" s="320">
        <f>'Gols marcats'!D44</f>
        <v>0</v>
      </c>
      <c r="E44" s="321">
        <f>'Gols marcats'!E44</f>
        <v>0</v>
      </c>
      <c r="F44" s="319">
        <f>'Gols marcats'!F44</f>
        <v>0</v>
      </c>
      <c r="G44" s="323">
        <f>'Gols marcats'!G44</f>
        <v>0</v>
      </c>
      <c r="H44" s="300">
        <f>SUM(B44:G44)</f>
        <v>0</v>
      </c>
      <c r="I44" s="67">
        <v>42</v>
      </c>
    </row>
    <row r="45" spans="1:9" hidden="1" x14ac:dyDescent="0.25">
      <c r="A45" s="301">
        <f>'Gols marcats'!A45</f>
        <v>0</v>
      </c>
      <c r="B45" s="318">
        <f>'Gols marcats'!B45</f>
        <v>0</v>
      </c>
      <c r="C45" s="319">
        <f>'Gols marcats'!C45</f>
        <v>0</v>
      </c>
      <c r="D45" s="320">
        <f>'Gols marcats'!D45</f>
        <v>0</v>
      </c>
      <c r="E45" s="321">
        <f>'Gols marcats'!E45</f>
        <v>0</v>
      </c>
      <c r="F45" s="319">
        <f>'Gols marcats'!F45</f>
        <v>0</v>
      </c>
      <c r="G45" s="323">
        <f>'Gols marcats'!G45</f>
        <v>0</v>
      </c>
      <c r="H45" s="300">
        <f t="shared" ref="H45:H50" si="1">SUM(B45:G45)</f>
        <v>0</v>
      </c>
      <c r="I45" s="67">
        <v>43</v>
      </c>
    </row>
    <row r="46" spans="1:9" hidden="1" x14ac:dyDescent="0.25">
      <c r="A46" s="301" t="str">
        <f>'Gols marcats'!A46</f>
        <v xml:space="preserve">Fuenlabrada </v>
      </c>
      <c r="B46" s="318">
        <f>'Gols marcats'!B46</f>
        <v>0</v>
      </c>
      <c r="C46" s="319">
        <f>'Gols marcats'!C46</f>
        <v>0</v>
      </c>
      <c r="D46" s="320">
        <f>'Gols marcats'!D46</f>
        <v>0</v>
      </c>
      <c r="E46" s="321">
        <f>'Gols marcats'!E46</f>
        <v>0</v>
      </c>
      <c r="F46" s="319">
        <f>'Gols marcats'!F46</f>
        <v>0</v>
      </c>
      <c r="G46" s="323">
        <f>'Gols marcats'!G46</f>
        <v>0</v>
      </c>
      <c r="H46" s="300">
        <f t="shared" si="1"/>
        <v>0</v>
      </c>
      <c r="I46" s="67">
        <v>44</v>
      </c>
    </row>
    <row r="47" spans="1:9" hidden="1" x14ac:dyDescent="0.25">
      <c r="A47" s="301">
        <f>'Gols marcats'!A47</f>
        <v>0</v>
      </c>
      <c r="B47" s="318">
        <f>'Gols marcats'!B47</f>
        <v>0</v>
      </c>
      <c r="C47" s="319">
        <f>'Gols marcats'!C47</f>
        <v>0</v>
      </c>
      <c r="D47" s="320">
        <f>'Gols marcats'!D47</f>
        <v>0</v>
      </c>
      <c r="E47" s="321">
        <f>'Gols marcats'!E47</f>
        <v>0</v>
      </c>
      <c r="F47" s="319">
        <f>'Gols marcats'!F47</f>
        <v>0</v>
      </c>
      <c r="G47" s="323">
        <f>'Gols marcats'!G47</f>
        <v>0</v>
      </c>
      <c r="H47" s="300">
        <f t="shared" si="1"/>
        <v>0</v>
      </c>
      <c r="I47" s="67">
        <v>45</v>
      </c>
    </row>
    <row r="48" spans="1:9" hidden="1" x14ac:dyDescent="0.25">
      <c r="A48" s="301">
        <f>'Gols marcats'!A48</f>
        <v>0</v>
      </c>
      <c r="B48" s="318">
        <f>'Gols marcats'!B48</f>
        <v>0</v>
      </c>
      <c r="C48" s="319">
        <f>'Gols marcats'!C48</f>
        <v>0</v>
      </c>
      <c r="D48" s="320">
        <f>'Gols marcats'!D48</f>
        <v>0</v>
      </c>
      <c r="E48" s="321">
        <f>'Gols marcats'!E48</f>
        <v>0</v>
      </c>
      <c r="F48" s="319">
        <f>'Gols marcats'!F48</f>
        <v>0</v>
      </c>
      <c r="G48" s="323">
        <f>'Gols marcats'!G48</f>
        <v>0</v>
      </c>
      <c r="H48" s="300">
        <f t="shared" si="1"/>
        <v>0</v>
      </c>
      <c r="I48" s="67">
        <v>46</v>
      </c>
    </row>
    <row r="49" spans="1:14" hidden="1" x14ac:dyDescent="0.25">
      <c r="A49" s="301">
        <f>'Gols marcats'!A49</f>
        <v>0</v>
      </c>
      <c r="B49" s="318">
        <f>'Gols marcats'!B49</f>
        <v>0</v>
      </c>
      <c r="C49" s="319">
        <f>'Gols marcats'!C49</f>
        <v>0</v>
      </c>
      <c r="D49" s="320">
        <f>'Gols marcats'!D49</f>
        <v>0</v>
      </c>
      <c r="E49" s="321">
        <f>'Gols marcats'!E49</f>
        <v>0</v>
      </c>
      <c r="F49" s="319">
        <f>'Gols marcats'!F49</f>
        <v>0</v>
      </c>
      <c r="G49" s="323">
        <f>'Gols marcats'!G49</f>
        <v>0</v>
      </c>
      <c r="H49" s="300">
        <f t="shared" si="1"/>
        <v>0</v>
      </c>
      <c r="I49" s="67">
        <v>47</v>
      </c>
    </row>
    <row r="50" spans="1:14" ht="13.8" hidden="1" thickBot="1" x14ac:dyDescent="0.3">
      <c r="A50" s="301">
        <f>'Gols marcats'!A50</f>
        <v>0</v>
      </c>
      <c r="B50" s="326">
        <f>'Gols marcats'!B50</f>
        <v>0</v>
      </c>
      <c r="C50" s="319">
        <f>'Gols marcats'!C50</f>
        <v>0</v>
      </c>
      <c r="D50" s="320">
        <f>'Gols marcats'!D50</f>
        <v>0</v>
      </c>
      <c r="E50" s="321">
        <f>'Gols marcats'!E50</f>
        <v>0</v>
      </c>
      <c r="F50" s="319">
        <f>'Gols marcats'!F50</f>
        <v>0</v>
      </c>
      <c r="G50" s="323">
        <f>'Gols marcats'!G50</f>
        <v>0</v>
      </c>
      <c r="H50" s="300">
        <f t="shared" si="1"/>
        <v>0</v>
      </c>
      <c r="I50" s="67">
        <v>48</v>
      </c>
    </row>
    <row r="51" spans="1:14" ht="14.4" thickTop="1" thickBot="1" x14ac:dyDescent="0.3">
      <c r="A51" s="372" t="s">
        <v>73</v>
      </c>
      <c r="B51" s="24"/>
      <c r="C51" s="25"/>
      <c r="D51" s="26" t="s">
        <v>48</v>
      </c>
      <c r="E51" s="25"/>
      <c r="F51" s="26"/>
      <c r="G51" s="25"/>
      <c r="H51" s="24"/>
      <c r="I51" s="25"/>
      <c r="J51" s="26" t="s">
        <v>49</v>
      </c>
      <c r="K51" s="25"/>
      <c r="L51" s="26"/>
      <c r="M51" s="27"/>
      <c r="N51" s="308" t="s">
        <v>58</v>
      </c>
    </row>
    <row r="52" spans="1:14" ht="13.8" thickTop="1" x14ac:dyDescent="0.25">
      <c r="A52" s="373"/>
      <c r="B52" s="309" t="s">
        <v>59</v>
      </c>
      <c r="C52" s="28"/>
      <c r="D52" s="310" t="s">
        <v>60</v>
      </c>
      <c r="E52" s="28"/>
      <c r="F52" s="310" t="s">
        <v>61</v>
      </c>
      <c r="G52" s="29"/>
      <c r="H52" s="311" t="s">
        <v>62</v>
      </c>
      <c r="I52" s="30"/>
      <c r="J52" s="312" t="s">
        <v>63</v>
      </c>
      <c r="K52" s="30"/>
      <c r="L52" s="312" t="s">
        <v>64</v>
      </c>
      <c r="M52" s="31"/>
      <c r="N52" s="36"/>
    </row>
    <row r="53" spans="1:14" ht="13.8" thickBot="1" x14ac:dyDescent="0.3">
      <c r="A53" s="32"/>
      <c r="B53" s="33">
        <f>SUM(B3:B46)</f>
        <v>2</v>
      </c>
      <c r="C53" s="34">
        <f>(B53/N53)</f>
        <v>0.10526315789473684</v>
      </c>
      <c r="D53" s="21">
        <f>SUM(C3:C46)</f>
        <v>2</v>
      </c>
      <c r="E53" s="34">
        <f>(D53/N53)</f>
        <v>0.10526315789473684</v>
      </c>
      <c r="F53" s="21">
        <f>SUM(D3:D46)</f>
        <v>2</v>
      </c>
      <c r="G53" s="35">
        <f>(F53/N53)</f>
        <v>0.10526315789473684</v>
      </c>
      <c r="H53" s="33">
        <f>SUM(E3:E46)</f>
        <v>1</v>
      </c>
      <c r="I53" s="34">
        <f>(H53/N53)</f>
        <v>5.2631578947368418E-2</v>
      </c>
      <c r="J53" s="21">
        <f>SUM(F3:F46)</f>
        <v>5</v>
      </c>
      <c r="K53" s="34">
        <f>(J53/N53)</f>
        <v>0.26315789473684209</v>
      </c>
      <c r="L53" s="21">
        <f>SUM(G3:G46)</f>
        <v>7</v>
      </c>
      <c r="M53" s="35">
        <f>(L53/N53)</f>
        <v>0.36842105263157893</v>
      </c>
      <c r="N53" s="37">
        <f>SUM(H3:H50)</f>
        <v>19</v>
      </c>
    </row>
    <row r="54" spans="1:14" ht="13.8" thickTop="1" x14ac:dyDescent="0.25"/>
    <row r="55" spans="1:14" x14ac:dyDescent="0.25">
      <c r="A55" s="325"/>
    </row>
    <row r="56" spans="1:14" x14ac:dyDescent="0.25">
      <c r="A56" s="6"/>
    </row>
    <row r="57" spans="1:14" x14ac:dyDescent="0.25">
      <c r="A57" s="6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11</vt:i4>
      </vt:variant>
      <vt:variant>
        <vt:lpstr>Intervals amb nom</vt:lpstr>
      </vt:variant>
      <vt:variant>
        <vt:i4>1</vt:i4>
      </vt:variant>
    </vt:vector>
  </HeadingPairs>
  <TitlesOfParts>
    <vt:vector size="12" baseType="lpstr">
      <vt:lpstr>HISTÒRIC sols lliga</vt:lpstr>
      <vt:lpstr>HISTÒRIC</vt:lpstr>
      <vt:lpstr>U.E. ALZIRA</vt:lpstr>
      <vt:lpstr>Penals</vt:lpstr>
      <vt:lpstr>Gols marcats</vt:lpstr>
      <vt:lpstr>Gols encaixats</vt:lpstr>
      <vt:lpstr>G.m.casa</vt:lpstr>
      <vt:lpstr>G.e.casa</vt:lpstr>
      <vt:lpstr>G.m.fora</vt:lpstr>
      <vt:lpstr>G.e.fora</vt:lpstr>
      <vt:lpstr>Classificacions</vt:lpstr>
      <vt:lpstr>'Gols marcats'!Àrea_d'impressió</vt:lpstr>
    </vt:vector>
  </TitlesOfParts>
  <Company>Algezira Vídeo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Chordà i Argente</dc:creator>
  <cp:lastModifiedBy>David</cp:lastModifiedBy>
  <cp:revision/>
  <cp:lastPrinted>2021-09-29T09:14:16Z</cp:lastPrinted>
  <dcterms:created xsi:type="dcterms:W3CDTF">1998-08-31T09:37:34Z</dcterms:created>
  <dcterms:modified xsi:type="dcterms:W3CDTF">2022-05-15T22:30:49Z</dcterms:modified>
</cp:coreProperties>
</file>